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振り込み連絡書" sheetId="1" r:id="rId1"/>
    <sheet name="記入例" sheetId="2" r:id="rId2"/>
  </sheets>
  <definedNames>
    <definedName name="_xlnm.Print_Area" localSheetId="1">'記入例'!$D$3:$L$42</definedName>
    <definedName name="_xlnm.Print_Area" localSheetId="0">'振り込み連絡書'!$D$3:$L$42</definedName>
  </definedNames>
  <calcPr fullCalcOnLoad="1"/>
</workbook>
</file>

<file path=xl/sharedStrings.xml><?xml version="1.0" encoding="utf-8"?>
<sst xmlns="http://schemas.openxmlformats.org/spreadsheetml/2006/main" count="470" uniqueCount="325">
  <si>
    <t>高体連分担金　振り込み連絡書</t>
  </si>
  <si>
    <t>学校名</t>
  </si>
  <si>
    <t>在籍者数</t>
  </si>
  <si>
    <t>男子</t>
  </si>
  <si>
    <t>女子</t>
  </si>
  <si>
    <t>計</t>
  </si>
  <si>
    <t>運動部活動数</t>
  </si>
  <si>
    <t>陸上競技</t>
  </si>
  <si>
    <t>水泳</t>
  </si>
  <si>
    <t>バレーボール</t>
  </si>
  <si>
    <t>バスケットボール</t>
  </si>
  <si>
    <t>ソフトテニス</t>
  </si>
  <si>
    <t>サッカー</t>
  </si>
  <si>
    <t>テニス</t>
  </si>
  <si>
    <t>体操</t>
  </si>
  <si>
    <t>卓球</t>
  </si>
  <si>
    <t>ラグビー</t>
  </si>
  <si>
    <t>ハンドボール</t>
  </si>
  <si>
    <t>軟式野球</t>
  </si>
  <si>
    <t>ソフトボール</t>
  </si>
  <si>
    <t>バドミントン</t>
  </si>
  <si>
    <t>剣道</t>
  </si>
  <si>
    <t>柔道</t>
  </si>
  <si>
    <t>弓道</t>
  </si>
  <si>
    <t>登山</t>
  </si>
  <si>
    <t>相撲</t>
  </si>
  <si>
    <t>ボート</t>
  </si>
  <si>
    <t>ウエイトリフティング</t>
  </si>
  <si>
    <t>フェンシング</t>
  </si>
  <si>
    <t>レスリング</t>
  </si>
  <si>
    <t>自転車競技</t>
  </si>
  <si>
    <t>ヨット</t>
  </si>
  <si>
    <t>ホッケー</t>
  </si>
  <si>
    <t>ボクシング</t>
  </si>
  <si>
    <t>アーチェリー</t>
  </si>
  <si>
    <t>空手道</t>
  </si>
  <si>
    <t>少林寺拳法</t>
  </si>
  <si>
    <t>高等学校</t>
  </si>
  <si>
    <t>○</t>
  </si>
  <si>
    <t>○</t>
  </si>
  <si>
    <t>制</t>
  </si>
  <si>
    <t>全日</t>
  </si>
  <si>
    <t>定通</t>
  </si>
  <si>
    <t>×</t>
  </si>
  <si>
    <t>円</t>
  </si>
  <si>
    <t>下田</t>
  </si>
  <si>
    <t>南伊豆・分</t>
  </si>
  <si>
    <t>松崎</t>
  </si>
  <si>
    <t>稲取</t>
  </si>
  <si>
    <t>伊東</t>
  </si>
  <si>
    <t>城ヶ崎・分</t>
  </si>
  <si>
    <t>熱海</t>
  </si>
  <si>
    <t>土肥</t>
  </si>
  <si>
    <t>韮山</t>
  </si>
  <si>
    <t>伊豆中央</t>
  </si>
  <si>
    <t>三島南</t>
  </si>
  <si>
    <t>三島北</t>
  </si>
  <si>
    <t>御殿場</t>
  </si>
  <si>
    <t>御殿場南</t>
  </si>
  <si>
    <t>小山</t>
  </si>
  <si>
    <t>裾野</t>
  </si>
  <si>
    <t>沼津東</t>
  </si>
  <si>
    <t>沼津西</t>
  </si>
  <si>
    <t>沼津城北</t>
  </si>
  <si>
    <t>吉原</t>
  </si>
  <si>
    <t>富士</t>
  </si>
  <si>
    <t>富士東</t>
  </si>
  <si>
    <t>富士宮東</t>
  </si>
  <si>
    <t>富士宮北</t>
  </si>
  <si>
    <t>富士宮西</t>
  </si>
  <si>
    <t>富岳館</t>
  </si>
  <si>
    <t>市立沼津</t>
  </si>
  <si>
    <t>三島</t>
  </si>
  <si>
    <t>御殿場西</t>
  </si>
  <si>
    <t>不二聖心</t>
  </si>
  <si>
    <t>沼津中央</t>
  </si>
  <si>
    <t>飛龍</t>
  </si>
  <si>
    <t>桐陽</t>
  </si>
  <si>
    <t>加藤学園</t>
  </si>
  <si>
    <t>誠恵</t>
  </si>
  <si>
    <t>富士見</t>
  </si>
  <si>
    <t>星陵</t>
  </si>
  <si>
    <t>庵原</t>
  </si>
  <si>
    <t>清水東</t>
  </si>
  <si>
    <t>清水西</t>
  </si>
  <si>
    <t>清水南</t>
  </si>
  <si>
    <t>静岡</t>
  </si>
  <si>
    <t>静岡城北</t>
  </si>
  <si>
    <t>静岡東</t>
  </si>
  <si>
    <t>静岡西</t>
  </si>
  <si>
    <t>科学技術</t>
  </si>
  <si>
    <t>焼津中央</t>
  </si>
  <si>
    <t>焼津水産</t>
  </si>
  <si>
    <t>藤枝東</t>
  </si>
  <si>
    <t>藤枝西</t>
  </si>
  <si>
    <t>藤枝北</t>
  </si>
  <si>
    <t>大井川</t>
  </si>
  <si>
    <t>島田</t>
  </si>
  <si>
    <t>金谷</t>
  </si>
  <si>
    <t>川根</t>
  </si>
  <si>
    <t>吉田</t>
  </si>
  <si>
    <t>榛原</t>
  </si>
  <si>
    <t>相良</t>
  </si>
  <si>
    <t>静岡市立</t>
  </si>
  <si>
    <t>清水国際</t>
  </si>
  <si>
    <t>静岡北</t>
  </si>
  <si>
    <t>静岡大成</t>
  </si>
  <si>
    <t>静岡雙葉</t>
  </si>
  <si>
    <t>静岡英和</t>
  </si>
  <si>
    <t>城南静岡</t>
  </si>
  <si>
    <t>静岡女子</t>
  </si>
  <si>
    <t>常葉学園</t>
  </si>
  <si>
    <t>静岡学園</t>
  </si>
  <si>
    <t>静岡聖光</t>
  </si>
  <si>
    <t>焼津</t>
  </si>
  <si>
    <t>藤枝順心</t>
  </si>
  <si>
    <t>藤枝明誠</t>
  </si>
  <si>
    <t>島田学園</t>
  </si>
  <si>
    <t>掛川東</t>
  </si>
  <si>
    <t>掛川西</t>
  </si>
  <si>
    <t>小笠</t>
  </si>
  <si>
    <t>池新田</t>
  </si>
  <si>
    <t>横須賀</t>
  </si>
  <si>
    <t>春野</t>
  </si>
  <si>
    <t>袋井</t>
  </si>
  <si>
    <t>二俣</t>
  </si>
  <si>
    <t>佐久間</t>
  </si>
  <si>
    <t>磐田南</t>
  </si>
  <si>
    <t>磐田北</t>
  </si>
  <si>
    <t>磐田西</t>
  </si>
  <si>
    <t>浜松北</t>
  </si>
  <si>
    <t>浜松西</t>
  </si>
  <si>
    <t>浜松南</t>
  </si>
  <si>
    <t>浜松湖東</t>
  </si>
  <si>
    <t>浜松湖南</t>
  </si>
  <si>
    <t>浜松江之島</t>
  </si>
  <si>
    <t>浜松東</t>
  </si>
  <si>
    <t>浜名</t>
  </si>
  <si>
    <t>浜北西</t>
  </si>
  <si>
    <t>新居</t>
  </si>
  <si>
    <t>湖西</t>
  </si>
  <si>
    <t>引佐</t>
  </si>
  <si>
    <t>気賀</t>
  </si>
  <si>
    <t>三ケ日</t>
  </si>
  <si>
    <t>浜松市立</t>
  </si>
  <si>
    <t>磐田東</t>
  </si>
  <si>
    <t>浜松開誠館</t>
  </si>
  <si>
    <t>浜松学芸</t>
  </si>
  <si>
    <t>西遠女子</t>
  </si>
  <si>
    <t>浜松海の星</t>
  </si>
  <si>
    <t>浜松日体</t>
  </si>
  <si>
    <t>聖隷ｸﾘｽﾄﾌｧｰ</t>
  </si>
  <si>
    <t>オイスカ</t>
  </si>
  <si>
    <t>浜松啓陽</t>
  </si>
  <si>
    <t>沼津聴特</t>
  </si>
  <si>
    <t>三島長陵</t>
  </si>
  <si>
    <t>浜松大平台</t>
  </si>
  <si>
    <t>静岡中央</t>
  </si>
  <si>
    <t>向陽台笹田</t>
  </si>
  <si>
    <t>星槎浜松</t>
  </si>
  <si>
    <t>キラリ</t>
  </si>
  <si>
    <t>分担金(生徒）</t>
  </si>
  <si>
    <t>分担金（学校）</t>
  </si>
  <si>
    <t>分担金合計（振込額）</t>
  </si>
  <si>
    <t>なぎなた</t>
  </si>
  <si>
    <t>カヌー</t>
  </si>
  <si>
    <t>部活動確認表</t>
  </si>
  <si>
    <t>部活名</t>
  </si>
  <si>
    <t>　　※　今年度、大会に参加する予定の部活動に「○」を付けてください。</t>
  </si>
  <si>
    <t>記載責任者</t>
  </si>
  <si>
    <t>全日・定通制</t>
  </si>
  <si>
    <t>　　※　上記以外の部（硬式野球部、ダンス部など）は、対象外です。</t>
  </si>
  <si>
    <t>○</t>
  </si>
  <si>
    <t>全日制　3,000円
定通制　　500円</t>
  </si>
  <si>
    <t>高体連事務局</t>
  </si>
  <si>
    <t>ＦＡＸ　０５４－２４８－７０７１</t>
  </si>
  <si>
    <r>
      <t>　　※　男女合同の部活動も、それぞれの大会に参加する場合は「</t>
    </r>
    <r>
      <rPr>
        <b/>
        <sz val="10"/>
        <rFont val="ＭＳ Ｐ明朝"/>
        <family val="1"/>
      </rPr>
      <t>２</t>
    </r>
    <r>
      <rPr>
        <sz val="10"/>
        <rFont val="ＭＳ Ｐ明朝"/>
        <family val="1"/>
      </rPr>
      <t>」と数えてください。</t>
    </r>
  </si>
  <si>
    <t>×</t>
  </si>
  <si>
    <t>バレーボール</t>
  </si>
  <si>
    <t>バスケットボール</t>
  </si>
  <si>
    <t>ソフトテニス</t>
  </si>
  <si>
    <t>サッカー</t>
  </si>
  <si>
    <t>テニス</t>
  </si>
  <si>
    <t>アーチェリー</t>
  </si>
  <si>
    <t>松崎</t>
  </si>
  <si>
    <t>稲取</t>
  </si>
  <si>
    <t>伊東</t>
  </si>
  <si>
    <t>熱海</t>
  </si>
  <si>
    <t>韮山</t>
  </si>
  <si>
    <t>伊豆中央</t>
  </si>
  <si>
    <t>三島南</t>
  </si>
  <si>
    <t>三島北</t>
  </si>
  <si>
    <t>御殿場</t>
  </si>
  <si>
    <t>御殿場南</t>
  </si>
  <si>
    <t>小山</t>
  </si>
  <si>
    <t>裾野</t>
  </si>
  <si>
    <t>沼津東</t>
  </si>
  <si>
    <t>沼津西</t>
  </si>
  <si>
    <t>沼津城北</t>
  </si>
  <si>
    <t>吉原</t>
  </si>
  <si>
    <t>富士</t>
  </si>
  <si>
    <t>富士東</t>
  </si>
  <si>
    <t>富士宮東</t>
  </si>
  <si>
    <t>富士宮北</t>
  </si>
  <si>
    <t>富士宮西</t>
  </si>
  <si>
    <t>富岳館</t>
  </si>
  <si>
    <t>市立沼津</t>
  </si>
  <si>
    <t>御殿場西</t>
  </si>
  <si>
    <t>不二聖心</t>
  </si>
  <si>
    <t>沼津中央</t>
  </si>
  <si>
    <t>飛龍</t>
  </si>
  <si>
    <t>桐陽</t>
  </si>
  <si>
    <t>加藤学園</t>
  </si>
  <si>
    <t>誠恵</t>
  </si>
  <si>
    <t>富士見</t>
  </si>
  <si>
    <t>星陵</t>
  </si>
  <si>
    <t>清水東</t>
  </si>
  <si>
    <t>清水西</t>
  </si>
  <si>
    <t>清水南</t>
  </si>
  <si>
    <t>静岡</t>
  </si>
  <si>
    <t>静岡城北</t>
  </si>
  <si>
    <t>静岡東</t>
  </si>
  <si>
    <t>静岡西</t>
  </si>
  <si>
    <t>焼津中央</t>
  </si>
  <si>
    <t>焼津水産</t>
  </si>
  <si>
    <t>藤枝東</t>
  </si>
  <si>
    <t>藤枝西</t>
  </si>
  <si>
    <t>藤枝北</t>
  </si>
  <si>
    <t>島田</t>
  </si>
  <si>
    <t>金谷</t>
  </si>
  <si>
    <t>川根</t>
  </si>
  <si>
    <t>榛原</t>
  </si>
  <si>
    <t>相良</t>
  </si>
  <si>
    <t>静岡市立</t>
  </si>
  <si>
    <t>清水国際</t>
  </si>
  <si>
    <t>静岡北</t>
  </si>
  <si>
    <t>静岡雙葉</t>
  </si>
  <si>
    <t>静岡英和</t>
  </si>
  <si>
    <t>城南静岡</t>
  </si>
  <si>
    <t>静岡女子</t>
  </si>
  <si>
    <t>静岡学園</t>
  </si>
  <si>
    <t>静岡聖光</t>
  </si>
  <si>
    <t>焼津</t>
  </si>
  <si>
    <t>藤枝順心</t>
  </si>
  <si>
    <t>藤枝明誠</t>
  </si>
  <si>
    <t>キラリ</t>
  </si>
  <si>
    <t>富士　太郎</t>
  </si>
  <si>
    <t>　　※　学校内での部活動名が高体連の専門部名と異なっていても、その競技の大会に
　　　　参加する場合は、対象としてください。(山岳部→登山など）</t>
  </si>
  <si>
    <t>　　※　全日制・定通制の併設校で、合わせて振り込んだ場合も、「振り込み連絡書」は、
　　　　それぞれ分けて記入してください。</t>
  </si>
  <si>
    <t>ヨット</t>
  </si>
  <si>
    <t>ラグビー</t>
  </si>
  <si>
    <t>ホッケー</t>
  </si>
  <si>
    <t>ハンドボール</t>
  </si>
  <si>
    <t>ボクシング</t>
  </si>
  <si>
    <t>バドミントン</t>
  </si>
  <si>
    <t>なぎなた</t>
  </si>
  <si>
    <t>カヌー</t>
  </si>
  <si>
    <t>○</t>
  </si>
  <si>
    <t>振り込み日</t>
  </si>
  <si>
    <t>遠江総合</t>
  </si>
  <si>
    <t>分担金（生徒）</t>
  </si>
  <si>
    <t>駿河</t>
  </si>
  <si>
    <t>島田樟誠</t>
  </si>
  <si>
    <t>静清</t>
  </si>
  <si>
    <t>伊豆総合</t>
  </si>
  <si>
    <t>日本航空</t>
  </si>
  <si>
    <t>菊川南陵</t>
  </si>
  <si>
    <t>浜松学院</t>
  </si>
  <si>
    <t>富士市立</t>
  </si>
  <si>
    <t>振込名義</t>
  </si>
  <si>
    <t>伊東商業</t>
  </si>
  <si>
    <t>田方農業</t>
  </si>
  <si>
    <t>沼津商業</t>
  </si>
  <si>
    <t>沼津工業</t>
  </si>
  <si>
    <t>吉原工業</t>
  </si>
  <si>
    <t>加藤学園暁秀</t>
  </si>
  <si>
    <t>静岡農業</t>
  </si>
  <si>
    <t>静岡商業</t>
  </si>
  <si>
    <t>島田工業</t>
  </si>
  <si>
    <t>島田商業</t>
  </si>
  <si>
    <t>静岡サレジオ</t>
  </si>
  <si>
    <t>常葉学園橘</t>
  </si>
  <si>
    <t>掛川工業</t>
  </si>
  <si>
    <t>袋井商業</t>
  </si>
  <si>
    <t>天竜林業</t>
  </si>
  <si>
    <t>磐田農業</t>
  </si>
  <si>
    <t>浜松工業</t>
  </si>
  <si>
    <t>浜松城北工業</t>
  </si>
  <si>
    <t>浜松商業</t>
  </si>
  <si>
    <t>常葉学園菊川</t>
  </si>
  <si>
    <t>全日制　800円
定通制　600円</t>
  </si>
  <si>
    <t>平成25年度以降</t>
  </si>
  <si>
    <t>清水桜が丘</t>
  </si>
  <si>
    <t>駿河総合</t>
  </si>
  <si>
    <t>東海大学翔洋</t>
  </si>
  <si>
    <t>日本大学三島</t>
  </si>
  <si>
    <t>浜松学院</t>
  </si>
  <si>
    <t>浜松修学舎</t>
  </si>
  <si>
    <t>精華清水</t>
  </si>
  <si>
    <t>駿河総合</t>
  </si>
  <si>
    <t>清水桜が丘</t>
  </si>
  <si>
    <t>浜松修学舎</t>
  </si>
  <si>
    <t>鹿島浜松</t>
  </si>
  <si>
    <t>笹田向陽台</t>
  </si>
  <si>
    <t>清流館</t>
  </si>
  <si>
    <t>クラーク浜松</t>
  </si>
  <si>
    <t>天竜</t>
  </si>
  <si>
    <t>クラーク静岡</t>
  </si>
  <si>
    <t>天竜高校春野校舎</t>
  </si>
  <si>
    <t>知徳</t>
  </si>
  <si>
    <t>科技高清水</t>
  </si>
  <si>
    <t>浜松湖北</t>
  </si>
  <si>
    <t>東海大学静岡翔洋</t>
  </si>
  <si>
    <r>
      <rPr>
        <b/>
        <u val="double"/>
        <sz val="12"/>
        <color indexed="10"/>
        <rFont val="ＭＳ Ｐ明朝"/>
        <family val="1"/>
      </rPr>
      <t>※提出方法</t>
    </r>
    <r>
      <rPr>
        <sz val="11"/>
        <rFont val="ＭＳ Ｐ明朝"/>
        <family val="1"/>
      </rPr>
      <t xml:space="preserve">
静岡県高体連ＨＰ→申請書類→
学校関連→分担金振込連絡書→
横にあるファイル提出ホーム</t>
    </r>
  </si>
  <si>
    <t>ＦＡＸ・メールではありません。</t>
  </si>
  <si>
    <t>土肥・分</t>
  </si>
  <si>
    <t>常葉大常葉</t>
  </si>
  <si>
    <t>常葉大橘</t>
  </si>
  <si>
    <t>星槎静岡</t>
  </si>
  <si>
    <t>佐久間・分</t>
  </si>
  <si>
    <t>横須賀</t>
  </si>
  <si>
    <t>池新田</t>
  </si>
  <si>
    <t>遠江総合</t>
  </si>
  <si>
    <t>常葉大菊川</t>
  </si>
  <si>
    <t>浜松聖星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</si>
</sst>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名&quot;"/>
    <numFmt numFmtId="177" formatCode="##&quot;円&quot;"/>
    <numFmt numFmtId="178" formatCode="###,###&quot;円&quot;"/>
    <numFmt numFmtId="179" formatCode="##&quot;部&quot;"/>
    <numFmt numFmtId="180" formatCode="#,###&quot;名&quot;"/>
    <numFmt numFmtId="181" formatCode="mmm\-yyyy"/>
  </numFmts>
  <fonts count="51">
    <font>
      <sz val="11"/>
      <name val="ＭＳ Ｐ明朝"/>
      <family val="1"/>
    </font>
    <font>
      <sz val="6"/>
      <name val="ＭＳ Ｐ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明朝"/>
      <family val="1"/>
    </font>
    <font>
      <sz val="16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eiryo UI"/>
      <family val="3"/>
    </font>
    <font>
      <sz val="11"/>
      <name val="ＭＳ Ｐゴシック"/>
      <family val="3"/>
    </font>
    <font>
      <b/>
      <u val="double"/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distributed"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Alignment="1">
      <alignment horizontal="distributed" vertical="center"/>
    </xf>
    <xf numFmtId="0" fontId="0" fillId="33" borderId="0" xfId="0" applyFill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76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80" fontId="0" fillId="33" borderId="10" xfId="0" applyNumberFormat="1" applyFill="1" applyBorder="1" applyAlignment="1">
      <alignment vertical="center"/>
    </xf>
    <xf numFmtId="177" fontId="0" fillId="33" borderId="0" xfId="0" applyNumberFormat="1" applyFill="1" applyAlignment="1">
      <alignment horizontal="right" vertical="center"/>
    </xf>
    <xf numFmtId="0" fontId="0" fillId="33" borderId="0" xfId="0" applyNumberFormat="1" applyFont="1" applyFill="1" applyAlignment="1">
      <alignment vertical="center"/>
    </xf>
    <xf numFmtId="177" fontId="0" fillId="33" borderId="0" xfId="0" applyNumberFormat="1" applyFill="1" applyAlignment="1">
      <alignment vertical="center"/>
    </xf>
    <xf numFmtId="178" fontId="0" fillId="33" borderId="0" xfId="0" applyNumberFormat="1" applyFill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9" fontId="0" fillId="33" borderId="10" xfId="0" applyNumberFormat="1" applyFill="1" applyBorder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5" xfId="0" applyFill="1" applyBorder="1" applyAlignment="1" applyProtection="1">
      <alignment vertical="center" shrinkToFit="1"/>
      <protection/>
    </xf>
    <xf numFmtId="0" fontId="0" fillId="33" borderId="16" xfId="0" applyFill="1" applyBorder="1" applyAlignment="1" applyProtection="1">
      <alignment vertical="center" shrinkToFit="1"/>
      <protection/>
    </xf>
    <xf numFmtId="0" fontId="0" fillId="33" borderId="17" xfId="0" applyFill="1" applyBorder="1" applyAlignment="1" applyProtection="1">
      <alignment vertical="center" shrinkToFit="1"/>
      <protection/>
    </xf>
    <xf numFmtId="0" fontId="0" fillId="0" borderId="23" xfId="0" applyFill="1" applyBorder="1" applyAlignment="1" applyProtection="1">
      <alignment horizontal="right" vertical="center"/>
      <protection locked="0"/>
    </xf>
    <xf numFmtId="180" fontId="0" fillId="0" borderId="24" xfId="0" applyNumberFormat="1" applyFill="1" applyBorder="1" applyAlignment="1" applyProtection="1">
      <alignment vertical="center"/>
      <protection locked="0"/>
    </xf>
    <xf numFmtId="180" fontId="0" fillId="0" borderId="25" xfId="0" applyNumberForma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top"/>
      <protection/>
    </xf>
    <xf numFmtId="0" fontId="8" fillId="33" borderId="0" xfId="0" applyFont="1" applyFill="1" applyAlignment="1" applyProtection="1">
      <alignment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right"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horizontal="distributed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180" fontId="0" fillId="0" borderId="24" xfId="0" applyNumberFormat="1" applyFill="1" applyBorder="1" applyAlignment="1" applyProtection="1">
      <alignment vertical="center"/>
      <protection/>
    </xf>
    <xf numFmtId="176" fontId="0" fillId="33" borderId="0" xfId="0" applyNumberForma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180" fontId="0" fillId="0" borderId="25" xfId="0" applyNumberFormat="1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180" fontId="0" fillId="33" borderId="10" xfId="0" applyNumberFormat="1" applyFill="1" applyBorder="1" applyAlignment="1" applyProtection="1">
      <alignment vertical="center"/>
      <protection/>
    </xf>
    <xf numFmtId="177" fontId="0" fillId="33" borderId="0" xfId="0" applyNumberFormat="1" applyFill="1" applyAlignment="1" applyProtection="1">
      <alignment horizontal="right"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177" fontId="0" fillId="33" borderId="0" xfId="0" applyNumberFormat="1" applyFill="1" applyAlignment="1" applyProtection="1">
      <alignment vertical="center"/>
      <protection/>
    </xf>
    <xf numFmtId="178" fontId="0" fillId="33" borderId="0" xfId="0" applyNumberFormat="1" applyFill="1" applyAlignment="1" applyProtection="1">
      <alignment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179" fontId="0" fillId="33" borderId="24" xfId="0" applyNumberForma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179" fontId="0" fillId="33" borderId="25" xfId="0" applyNumberFormat="1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179" fontId="0" fillId="33" borderId="10" xfId="0" applyNumberForma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56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178" fontId="2" fillId="33" borderId="32" xfId="0" applyNumberFormat="1" applyFont="1" applyFill="1" applyBorder="1" applyAlignment="1">
      <alignment horizontal="right" vertical="center"/>
    </xf>
    <xf numFmtId="178" fontId="2" fillId="33" borderId="33" xfId="0" applyNumberFormat="1" applyFont="1" applyFill="1" applyBorder="1" applyAlignment="1">
      <alignment horizontal="right" vertical="center"/>
    </xf>
    <xf numFmtId="178" fontId="2" fillId="33" borderId="34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0" fillId="33" borderId="35" xfId="0" applyFill="1" applyBorder="1" applyAlignment="1">
      <alignment horizontal="distributed" vertical="center"/>
    </xf>
    <xf numFmtId="0" fontId="0" fillId="33" borderId="36" xfId="0" applyFill="1" applyBorder="1" applyAlignment="1">
      <alignment horizontal="distributed" vertical="center"/>
    </xf>
    <xf numFmtId="0" fontId="0" fillId="33" borderId="37" xfId="0" applyFill="1" applyBorder="1" applyAlignment="1">
      <alignment horizontal="distributed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178" fontId="0" fillId="33" borderId="41" xfId="0" applyNumberFormat="1" applyFill="1" applyBorder="1" applyAlignment="1">
      <alignment horizontal="right" vertical="center"/>
    </xf>
    <xf numFmtId="178" fontId="0" fillId="33" borderId="42" xfId="0" applyNumberFormat="1" applyFill="1" applyBorder="1" applyAlignment="1">
      <alignment horizontal="right" vertical="center"/>
    </xf>
    <xf numFmtId="178" fontId="0" fillId="33" borderId="43" xfId="0" applyNumberFormat="1" applyFill="1" applyBorder="1" applyAlignment="1">
      <alignment horizontal="right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 applyProtection="1">
      <alignment vertical="center" shrinkToFit="1"/>
      <protection/>
    </xf>
    <xf numFmtId="0" fontId="0" fillId="33" borderId="27" xfId="0" applyFill="1" applyBorder="1" applyAlignment="1" applyProtection="1">
      <alignment vertical="center" shrinkToFit="1"/>
      <protection/>
    </xf>
    <xf numFmtId="0" fontId="0" fillId="33" borderId="17" xfId="0" applyFill="1" applyBorder="1" applyAlignment="1" applyProtection="1">
      <alignment vertical="center" shrinkToFit="1"/>
      <protection/>
    </xf>
    <xf numFmtId="0" fontId="0" fillId="33" borderId="28" xfId="0" applyFill="1" applyBorder="1" applyAlignment="1" applyProtection="1">
      <alignment vertical="center" shrinkToFit="1"/>
      <protection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0" fillId="33" borderId="15" xfId="0" applyFill="1" applyBorder="1" applyAlignment="1" applyProtection="1">
      <alignment vertical="center" shrinkToFit="1"/>
      <protection/>
    </xf>
    <xf numFmtId="0" fontId="0" fillId="33" borderId="26" xfId="0" applyFill="1" applyBorder="1" applyAlignment="1" applyProtection="1">
      <alignment vertical="center" shrinkToFit="1"/>
      <protection/>
    </xf>
    <xf numFmtId="56" fontId="0" fillId="0" borderId="41" xfId="0" applyNumberForma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>
      <alignment horizontal="distributed" vertical="center" indent="3"/>
    </xf>
    <xf numFmtId="0" fontId="0" fillId="33" borderId="39" xfId="0" applyFill="1" applyBorder="1" applyAlignment="1">
      <alignment horizontal="distributed" vertical="center" indent="3"/>
    </xf>
    <xf numFmtId="0" fontId="0" fillId="33" borderId="40" xfId="0" applyFill="1" applyBorder="1" applyAlignment="1">
      <alignment horizontal="distributed" vertical="center" indent="3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 shrinkToFit="1"/>
    </xf>
    <xf numFmtId="0" fontId="0" fillId="33" borderId="14" xfId="0" applyFill="1" applyBorder="1" applyAlignment="1">
      <alignment horizontal="left" vertical="center" shrinkToFit="1"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5" fillId="33" borderId="46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33" borderId="45" xfId="0" applyFont="1" applyFill="1" applyBorder="1" applyAlignment="1" applyProtection="1">
      <alignment horizontal="center" vertical="center" wrapText="1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center" vertical="center"/>
      <protection/>
    </xf>
    <xf numFmtId="0" fontId="5" fillId="33" borderId="46" xfId="0" applyFont="1" applyFill="1" applyBorder="1" applyAlignment="1" applyProtection="1">
      <alignment horizontal="center" vertical="center"/>
      <protection/>
    </xf>
    <xf numFmtId="178" fontId="0" fillId="33" borderId="41" xfId="0" applyNumberFormat="1" applyFill="1" applyBorder="1" applyAlignment="1" applyProtection="1">
      <alignment horizontal="right" vertical="center"/>
      <protection/>
    </xf>
    <xf numFmtId="178" fontId="0" fillId="33" borderId="42" xfId="0" applyNumberFormat="1" applyFill="1" applyBorder="1" applyAlignment="1" applyProtection="1">
      <alignment horizontal="right" vertical="center"/>
      <protection/>
    </xf>
    <xf numFmtId="178" fontId="0" fillId="33" borderId="43" xfId="0" applyNumberFormat="1" applyFill="1" applyBorder="1" applyAlignment="1" applyProtection="1">
      <alignment horizontal="right" vertical="center"/>
      <protection/>
    </xf>
    <xf numFmtId="56" fontId="0" fillId="0" borderId="41" xfId="0" applyNumberFormat="1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distributed" vertical="center"/>
      <protection/>
    </xf>
    <xf numFmtId="0" fontId="0" fillId="33" borderId="36" xfId="0" applyFill="1" applyBorder="1" applyAlignment="1" applyProtection="1">
      <alignment horizontal="distributed" vertical="center"/>
      <protection/>
    </xf>
    <xf numFmtId="0" fontId="0" fillId="33" borderId="37" xfId="0" applyFill="1" applyBorder="1" applyAlignment="1" applyProtection="1">
      <alignment horizontal="distributed" vertical="center"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left" vertical="center"/>
      <protection/>
    </xf>
    <xf numFmtId="0" fontId="0" fillId="33" borderId="14" xfId="0" applyFill="1" applyBorder="1" applyAlignment="1" applyProtection="1">
      <alignment horizontal="left" vertical="center"/>
      <protection/>
    </xf>
    <xf numFmtId="0" fontId="0" fillId="33" borderId="23" xfId="0" applyFill="1" applyBorder="1" applyAlignment="1" applyProtection="1">
      <alignment horizontal="left" vertical="center" shrinkToFit="1"/>
      <protection/>
    </xf>
    <xf numFmtId="0" fontId="0" fillId="33" borderId="14" xfId="0" applyFill="1" applyBorder="1" applyAlignment="1" applyProtection="1">
      <alignment horizontal="left" vertical="center" shrinkToFit="1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178" fontId="2" fillId="33" borderId="32" xfId="0" applyNumberFormat="1" applyFont="1" applyFill="1" applyBorder="1" applyAlignment="1" applyProtection="1">
      <alignment horizontal="right" vertical="center"/>
      <protection/>
    </xf>
    <xf numFmtId="178" fontId="2" fillId="33" borderId="33" xfId="0" applyNumberFormat="1" applyFont="1" applyFill="1" applyBorder="1" applyAlignment="1" applyProtection="1">
      <alignment horizontal="right" vertical="center"/>
      <protection/>
    </xf>
    <xf numFmtId="178" fontId="2" fillId="33" borderId="34" xfId="0" applyNumberFormat="1" applyFont="1" applyFill="1" applyBorder="1" applyAlignment="1" applyProtection="1">
      <alignment horizontal="right" vertical="center"/>
      <protection/>
    </xf>
    <xf numFmtId="0" fontId="30" fillId="33" borderId="0" xfId="0" applyFont="1" applyFill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16</xdr:row>
      <xdr:rowOff>38100</xdr:rowOff>
    </xdr:from>
    <xdr:to>
      <xdr:col>5</xdr:col>
      <xdr:colOff>438150</xdr:colOff>
      <xdr:row>17</xdr:row>
      <xdr:rowOff>180975</xdr:rowOff>
    </xdr:to>
    <xdr:sp>
      <xdr:nvSpPr>
        <xdr:cNvPr id="1" name="AutoShape 7"/>
        <xdr:cNvSpPr>
          <a:spLocks/>
        </xdr:cNvSpPr>
      </xdr:nvSpPr>
      <xdr:spPr>
        <a:xfrm>
          <a:off x="2171700" y="3171825"/>
          <a:ext cx="2028825" cy="419100"/>
        </a:xfrm>
        <a:prstGeom prst="wedgeRoundRectCallout">
          <a:avLst>
            <a:gd name="adj1" fmla="val 44365"/>
            <a:gd name="adj2" fmla="val -10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下表に「○」を入力すると、自動的にカウントされます。</a:t>
          </a:r>
        </a:p>
      </xdr:txBody>
    </xdr:sp>
    <xdr:clientData/>
  </xdr:twoCellAnchor>
  <xdr:twoCellAnchor>
    <xdr:from>
      <xdr:col>7</xdr:col>
      <xdr:colOff>361950</xdr:colOff>
      <xdr:row>6</xdr:row>
      <xdr:rowOff>257175</xdr:rowOff>
    </xdr:from>
    <xdr:to>
      <xdr:col>11</xdr:col>
      <xdr:colOff>333375</xdr:colOff>
      <xdr:row>9</xdr:row>
      <xdr:rowOff>66675</xdr:rowOff>
    </xdr:to>
    <xdr:sp>
      <xdr:nvSpPr>
        <xdr:cNvPr id="2" name="AutoShape 8"/>
        <xdr:cNvSpPr>
          <a:spLocks/>
        </xdr:cNvSpPr>
      </xdr:nvSpPr>
      <xdr:spPr>
        <a:xfrm>
          <a:off x="4991100" y="1381125"/>
          <a:ext cx="2028825" cy="428625"/>
        </a:xfrm>
        <a:prstGeom prst="wedgeRoundRectCallout">
          <a:avLst>
            <a:gd name="adj1" fmla="val -28875"/>
            <a:gd name="adj2" fmla="val 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全日・定通を入力すると自動的に金額が表示されます。</a:t>
          </a:r>
        </a:p>
      </xdr:txBody>
    </xdr:sp>
    <xdr:clientData/>
  </xdr:twoCellAnchor>
  <xdr:twoCellAnchor>
    <xdr:from>
      <xdr:col>7</xdr:col>
      <xdr:colOff>152400</xdr:colOff>
      <xdr:row>23</xdr:row>
      <xdr:rowOff>38100</xdr:rowOff>
    </xdr:from>
    <xdr:to>
      <xdr:col>10</xdr:col>
      <xdr:colOff>571500</xdr:colOff>
      <xdr:row>25</xdr:row>
      <xdr:rowOff>142875</xdr:rowOff>
    </xdr:to>
    <xdr:sp>
      <xdr:nvSpPr>
        <xdr:cNvPr id="3" name="AutoShape 9"/>
        <xdr:cNvSpPr>
          <a:spLocks/>
        </xdr:cNvSpPr>
      </xdr:nvSpPr>
      <xdr:spPr>
        <a:xfrm>
          <a:off x="4781550" y="4724400"/>
          <a:ext cx="1866900" cy="485775"/>
        </a:xfrm>
        <a:prstGeom prst="wedgeRoundRectCallout">
          <a:avLst>
            <a:gd name="adj1" fmla="val 56120"/>
            <a:gd name="adj2" fmla="val -244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振り込み金額と一致しているか、確認してください。</a:t>
          </a:r>
        </a:p>
      </xdr:txBody>
    </xdr:sp>
    <xdr:clientData/>
  </xdr:twoCellAnchor>
  <xdr:twoCellAnchor>
    <xdr:from>
      <xdr:col>3</xdr:col>
      <xdr:colOff>981075</xdr:colOff>
      <xdr:row>28</xdr:row>
      <xdr:rowOff>85725</xdr:rowOff>
    </xdr:from>
    <xdr:to>
      <xdr:col>10</xdr:col>
      <xdr:colOff>571500</xdr:colOff>
      <xdr:row>30</xdr:row>
      <xdr:rowOff>47625</xdr:rowOff>
    </xdr:to>
    <xdr:sp>
      <xdr:nvSpPr>
        <xdr:cNvPr id="4" name="AutoShape 10"/>
        <xdr:cNvSpPr>
          <a:spLocks/>
        </xdr:cNvSpPr>
      </xdr:nvSpPr>
      <xdr:spPr>
        <a:xfrm>
          <a:off x="3038475" y="5724525"/>
          <a:ext cx="36099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白いセルにのみ、入力してください。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318"/>
  <sheetViews>
    <sheetView tabSelected="1" view="pageBreakPreview" zoomScaleSheetLayoutView="100" zoomScalePageLayoutView="0" workbookViewId="0" topLeftCell="A1">
      <selection activeCell="E7" sqref="E7:F7"/>
    </sheetView>
  </sheetViews>
  <sheetFormatPr defaultColWidth="9.00390625" defaultRowHeight="13.5"/>
  <cols>
    <col min="4" max="4" width="14.375" style="0" customWidth="1"/>
    <col min="5" max="6" width="8.00390625" style="0" customWidth="1"/>
    <col min="7" max="7" width="3.375" style="0" bestFit="1" customWidth="1"/>
    <col min="8" max="8" width="7.625" style="0" customWidth="1"/>
    <col min="9" max="9" width="3.375" style="0" bestFit="1" customWidth="1"/>
    <col min="10" max="11" width="8.00390625" style="0" customWidth="1"/>
    <col min="12" max="12" width="6.50390625" style="0" customWidth="1"/>
  </cols>
  <sheetData>
    <row r="2" ht="27.75" customHeight="1">
      <c r="D2" s="84" t="s">
        <v>291</v>
      </c>
    </row>
    <row r="3" spans="1:12" ht="17.25">
      <c r="A3" s="162" t="s">
        <v>313</v>
      </c>
      <c r="B3" s="161"/>
      <c r="C3" s="161"/>
      <c r="D3" s="91" t="s">
        <v>0</v>
      </c>
      <c r="E3" s="91"/>
      <c r="F3" s="91"/>
      <c r="G3" s="91"/>
      <c r="H3" s="91"/>
      <c r="I3" s="91"/>
      <c r="J3" s="91"/>
      <c r="K3" s="91"/>
      <c r="L3" s="91"/>
    </row>
    <row r="4" spans="1:12" ht="13.5">
      <c r="A4" s="161"/>
      <c r="B4" s="161"/>
      <c r="C4" s="161"/>
      <c r="D4" s="42"/>
      <c r="E4" s="5"/>
      <c r="F4" s="5"/>
      <c r="G4" s="5"/>
      <c r="H4" s="5"/>
      <c r="I4" s="5"/>
      <c r="J4" s="5"/>
      <c r="K4" s="5"/>
      <c r="L4" s="5"/>
    </row>
    <row r="5" spans="1:12" ht="25.5" customHeight="1">
      <c r="A5" s="161"/>
      <c r="B5" s="161"/>
      <c r="C5" s="161"/>
      <c r="D5" s="160"/>
      <c r="E5" s="41"/>
      <c r="F5" s="5"/>
      <c r="G5" s="5"/>
      <c r="H5" s="101" t="s">
        <v>169</v>
      </c>
      <c r="I5" s="102"/>
      <c r="J5" s="120"/>
      <c r="K5" s="120"/>
      <c r="L5" s="121"/>
    </row>
    <row r="6" spans="4:12" ht="5.25" customHeight="1">
      <c r="D6" s="5"/>
      <c r="E6" s="5"/>
      <c r="F6" s="5"/>
      <c r="G6" s="5"/>
      <c r="H6" s="5"/>
      <c r="I6" s="5"/>
      <c r="J6" s="5"/>
      <c r="K6" s="5"/>
      <c r="L6" s="5"/>
    </row>
    <row r="7" spans="1:12" ht="25.5" customHeight="1">
      <c r="A7" t="s">
        <v>314</v>
      </c>
      <c r="D7" s="8" t="s">
        <v>1</v>
      </c>
      <c r="E7" s="107"/>
      <c r="F7" s="108"/>
      <c r="G7" s="122" t="s">
        <v>37</v>
      </c>
      <c r="H7" s="123"/>
      <c r="I7" s="124" t="s">
        <v>170</v>
      </c>
      <c r="J7" s="125"/>
      <c r="K7" s="33"/>
      <c r="L7" s="9" t="s">
        <v>40</v>
      </c>
    </row>
    <row r="8" spans="4:12" ht="5.25" customHeight="1">
      <c r="D8" s="10"/>
      <c r="E8" s="11"/>
      <c r="F8" s="11"/>
      <c r="G8" s="11"/>
      <c r="H8" s="11"/>
      <c r="I8" s="11"/>
      <c r="J8" s="5"/>
      <c r="K8" s="5"/>
      <c r="L8" s="5"/>
    </row>
    <row r="9" spans="4:12" ht="18" customHeight="1">
      <c r="D9" s="92" t="s">
        <v>2</v>
      </c>
      <c r="E9" s="12" t="s">
        <v>3</v>
      </c>
      <c r="F9" s="34"/>
      <c r="G9" s="13"/>
      <c r="H9" s="5"/>
      <c r="I9" s="14"/>
      <c r="J9" s="5"/>
      <c r="K9" s="5"/>
      <c r="L9" s="5"/>
    </row>
    <row r="10" spans="4:12" ht="18" customHeight="1">
      <c r="D10" s="93"/>
      <c r="E10" s="15" t="s">
        <v>4</v>
      </c>
      <c r="F10" s="35"/>
      <c r="G10" s="13"/>
      <c r="H10" s="109" t="s">
        <v>290</v>
      </c>
      <c r="I10" s="110"/>
      <c r="J10" s="95" t="s">
        <v>260</v>
      </c>
      <c r="K10" s="96"/>
      <c r="L10" s="97"/>
    </row>
    <row r="11" spans="4:12" ht="18" customHeight="1">
      <c r="D11" s="94"/>
      <c r="E11" s="16" t="s">
        <v>5</v>
      </c>
      <c r="F11" s="17">
        <f>F9+F10</f>
        <v>0</v>
      </c>
      <c r="G11" s="13" t="s">
        <v>177</v>
      </c>
      <c r="H11" s="18">
        <f>IF(K7="全日","800",IF(K7="定通","600",""))</f>
      </c>
      <c r="I11" s="19" t="s">
        <v>44</v>
      </c>
      <c r="J11" s="98" t="str">
        <f>IF(K7="","円",F11*H11)</f>
        <v>円</v>
      </c>
      <c r="K11" s="99"/>
      <c r="L11" s="100"/>
    </row>
    <row r="12" spans="4:12" ht="5.25" customHeight="1">
      <c r="D12" s="10"/>
      <c r="E12" s="11"/>
      <c r="F12" s="13"/>
      <c r="G12" s="13"/>
      <c r="H12" s="20"/>
      <c r="I12" s="19"/>
      <c r="J12" s="21"/>
      <c r="K12" s="5"/>
      <c r="L12" s="5"/>
    </row>
    <row r="13" spans="4:12" ht="18" customHeight="1">
      <c r="D13" s="92" t="s">
        <v>6</v>
      </c>
      <c r="E13" s="22" t="s">
        <v>3</v>
      </c>
      <c r="F13" s="68">
        <f>COUNTA(E22:E37,J22:J37)</f>
        <v>0</v>
      </c>
      <c r="G13" s="5"/>
      <c r="H13" s="5"/>
      <c r="I13" s="23"/>
      <c r="J13" s="5"/>
      <c r="K13" s="5"/>
      <c r="L13" s="5"/>
    </row>
    <row r="14" spans="4:12" ht="18" customHeight="1">
      <c r="D14" s="93"/>
      <c r="E14" s="24" t="s">
        <v>4</v>
      </c>
      <c r="F14" s="71">
        <f>COUNTA(F22:F37,K22:K37)</f>
        <v>0</v>
      </c>
      <c r="G14" s="5"/>
      <c r="H14" s="109" t="s">
        <v>173</v>
      </c>
      <c r="I14" s="110"/>
      <c r="J14" s="95" t="s">
        <v>162</v>
      </c>
      <c r="K14" s="96"/>
      <c r="L14" s="97"/>
    </row>
    <row r="15" spans="4:12" ht="18" customHeight="1">
      <c r="D15" s="94"/>
      <c r="E15" s="25" t="s">
        <v>5</v>
      </c>
      <c r="F15" s="26">
        <f>F13+F14</f>
        <v>0</v>
      </c>
      <c r="G15" s="5" t="s">
        <v>177</v>
      </c>
      <c r="H15" s="18">
        <f>IF(K7="全日","3,000",IF(K7="定通","500",""))</f>
      </c>
      <c r="I15" s="27" t="s">
        <v>44</v>
      </c>
      <c r="J15" s="98" t="str">
        <f>IF(K7="","円",F15*H15)</f>
        <v>円</v>
      </c>
      <c r="K15" s="99"/>
      <c r="L15" s="100"/>
    </row>
    <row r="16" spans="4:12" ht="14.25" thickBot="1">
      <c r="D16" s="5"/>
      <c r="E16" s="5"/>
      <c r="F16" s="5"/>
      <c r="G16" s="5"/>
      <c r="H16" s="5"/>
      <c r="I16" s="5"/>
      <c r="J16" s="5"/>
      <c r="K16" s="5"/>
      <c r="L16" s="5"/>
    </row>
    <row r="17" spans="4:12" ht="21.75" customHeight="1" thickTop="1">
      <c r="D17" s="117" t="s">
        <v>269</v>
      </c>
      <c r="E17" s="118"/>
      <c r="F17" s="119"/>
      <c r="G17" s="95" t="s">
        <v>258</v>
      </c>
      <c r="H17" s="97"/>
      <c r="I17" s="5"/>
      <c r="J17" s="85" t="s">
        <v>163</v>
      </c>
      <c r="K17" s="86"/>
      <c r="L17" s="87"/>
    </row>
    <row r="18" spans="4:12" ht="27.75" customHeight="1" thickBot="1">
      <c r="D18" s="115"/>
      <c r="E18" s="116"/>
      <c r="F18" s="114"/>
      <c r="G18" s="113"/>
      <c r="H18" s="114"/>
      <c r="I18" s="5"/>
      <c r="J18" s="88" t="str">
        <f>IF(K7="","円",J11+J15)</f>
        <v>円</v>
      </c>
      <c r="K18" s="89"/>
      <c r="L18" s="90"/>
    </row>
    <row r="19" spans="4:12" ht="6.75" customHeight="1" thickTop="1">
      <c r="D19" s="5"/>
      <c r="E19" s="5"/>
      <c r="F19" s="5"/>
      <c r="G19" s="5"/>
      <c r="H19" s="5"/>
      <c r="I19" s="5"/>
      <c r="J19" s="5"/>
      <c r="K19" s="5"/>
      <c r="L19" s="5"/>
    </row>
    <row r="20" spans="4:12" ht="21" customHeight="1">
      <c r="D20" s="128" t="s">
        <v>166</v>
      </c>
      <c r="E20" s="128"/>
      <c r="F20" s="5"/>
      <c r="G20" s="5"/>
      <c r="H20" s="5"/>
      <c r="I20" s="5"/>
      <c r="J20" s="5"/>
      <c r="K20" s="5"/>
      <c r="L20" s="5"/>
    </row>
    <row r="21" spans="4:12" ht="15" customHeight="1">
      <c r="D21" s="6" t="s">
        <v>167</v>
      </c>
      <c r="E21" s="7" t="s">
        <v>3</v>
      </c>
      <c r="F21" s="28" t="s">
        <v>4</v>
      </c>
      <c r="G21" s="101" t="s">
        <v>167</v>
      </c>
      <c r="H21" s="102"/>
      <c r="I21" s="102"/>
      <c r="J21" s="29" t="s">
        <v>3</v>
      </c>
      <c r="K21" s="28" t="s">
        <v>4</v>
      </c>
      <c r="L21" s="5"/>
    </row>
    <row r="22" spans="4:12" ht="15" customHeight="1">
      <c r="D22" s="30" t="s">
        <v>7</v>
      </c>
      <c r="E22" s="36"/>
      <c r="F22" s="37"/>
      <c r="G22" s="111" t="s">
        <v>23</v>
      </c>
      <c r="H22" s="112"/>
      <c r="I22" s="112"/>
      <c r="J22" s="36"/>
      <c r="K22" s="37"/>
      <c r="L22" s="5"/>
    </row>
    <row r="23" spans="4:12" ht="15" customHeight="1">
      <c r="D23" s="31" t="s">
        <v>8</v>
      </c>
      <c r="E23" s="38"/>
      <c r="F23" s="39"/>
      <c r="G23" s="103" t="s">
        <v>24</v>
      </c>
      <c r="H23" s="104"/>
      <c r="I23" s="104"/>
      <c r="J23" s="38"/>
      <c r="K23" s="39"/>
      <c r="L23" s="5"/>
    </row>
    <row r="24" spans="4:12" ht="15" customHeight="1">
      <c r="D24" s="31" t="s">
        <v>178</v>
      </c>
      <c r="E24" s="38"/>
      <c r="F24" s="39"/>
      <c r="G24" s="103" t="s">
        <v>25</v>
      </c>
      <c r="H24" s="104"/>
      <c r="I24" s="104"/>
      <c r="J24" s="38"/>
      <c r="K24" s="39"/>
      <c r="L24" s="5"/>
    </row>
    <row r="25" spans="4:12" ht="15" customHeight="1">
      <c r="D25" s="31" t="s">
        <v>179</v>
      </c>
      <c r="E25" s="38"/>
      <c r="F25" s="39"/>
      <c r="G25" s="103" t="s">
        <v>26</v>
      </c>
      <c r="H25" s="104"/>
      <c r="I25" s="104"/>
      <c r="J25" s="38"/>
      <c r="K25" s="39"/>
      <c r="L25" s="5"/>
    </row>
    <row r="26" spans="4:12" ht="15" customHeight="1">
      <c r="D26" s="31" t="s">
        <v>180</v>
      </c>
      <c r="E26" s="38"/>
      <c r="F26" s="39"/>
      <c r="G26" s="103" t="s">
        <v>27</v>
      </c>
      <c r="H26" s="104"/>
      <c r="I26" s="104"/>
      <c r="J26" s="38"/>
      <c r="K26" s="39"/>
      <c r="L26" s="5"/>
    </row>
    <row r="27" spans="4:12" ht="15" customHeight="1">
      <c r="D27" s="31" t="s">
        <v>181</v>
      </c>
      <c r="E27" s="38"/>
      <c r="F27" s="39"/>
      <c r="G27" s="103" t="s">
        <v>28</v>
      </c>
      <c r="H27" s="104"/>
      <c r="I27" s="104"/>
      <c r="J27" s="38"/>
      <c r="K27" s="39"/>
      <c r="L27" s="5"/>
    </row>
    <row r="28" spans="4:12" ht="15" customHeight="1">
      <c r="D28" s="31" t="s">
        <v>182</v>
      </c>
      <c r="E28" s="38"/>
      <c r="F28" s="39"/>
      <c r="G28" s="103" t="s">
        <v>29</v>
      </c>
      <c r="H28" s="104"/>
      <c r="I28" s="104"/>
      <c r="J28" s="38"/>
      <c r="K28" s="39"/>
      <c r="L28" s="5"/>
    </row>
    <row r="29" spans="4:12" ht="15" customHeight="1">
      <c r="D29" s="31" t="s">
        <v>14</v>
      </c>
      <c r="E29" s="38"/>
      <c r="F29" s="39"/>
      <c r="G29" s="103" t="s">
        <v>30</v>
      </c>
      <c r="H29" s="104"/>
      <c r="I29" s="104"/>
      <c r="J29" s="38"/>
      <c r="K29" s="39"/>
      <c r="L29" s="5"/>
    </row>
    <row r="30" spans="4:12" ht="15" customHeight="1">
      <c r="D30" s="31" t="s">
        <v>15</v>
      </c>
      <c r="E30" s="38"/>
      <c r="F30" s="39"/>
      <c r="G30" s="103" t="s">
        <v>249</v>
      </c>
      <c r="H30" s="104"/>
      <c r="I30" s="104"/>
      <c r="J30" s="38"/>
      <c r="K30" s="39"/>
      <c r="L30" s="5"/>
    </row>
    <row r="31" spans="4:12" ht="15" customHeight="1">
      <c r="D31" s="31" t="s">
        <v>250</v>
      </c>
      <c r="E31" s="38"/>
      <c r="F31" s="39"/>
      <c r="G31" s="103" t="s">
        <v>251</v>
      </c>
      <c r="H31" s="104"/>
      <c r="I31" s="104"/>
      <c r="J31" s="38"/>
      <c r="K31" s="39"/>
      <c r="L31" s="5"/>
    </row>
    <row r="32" spans="4:12" ht="15" customHeight="1">
      <c r="D32" s="31" t="s">
        <v>252</v>
      </c>
      <c r="E32" s="38"/>
      <c r="F32" s="39"/>
      <c r="G32" s="103" t="s">
        <v>253</v>
      </c>
      <c r="H32" s="104"/>
      <c r="I32" s="104"/>
      <c r="J32" s="38"/>
      <c r="K32" s="39"/>
      <c r="L32" s="5"/>
    </row>
    <row r="33" spans="4:12" ht="15" customHeight="1">
      <c r="D33" s="31" t="s">
        <v>18</v>
      </c>
      <c r="E33" s="38"/>
      <c r="F33" s="39"/>
      <c r="G33" s="103" t="s">
        <v>183</v>
      </c>
      <c r="H33" s="104"/>
      <c r="I33" s="104"/>
      <c r="J33" s="38"/>
      <c r="K33" s="39"/>
      <c r="L33" s="5"/>
    </row>
    <row r="34" spans="4:12" ht="15" customHeight="1">
      <c r="D34" s="31" t="s">
        <v>19</v>
      </c>
      <c r="E34" s="38"/>
      <c r="F34" s="39"/>
      <c r="G34" s="103" t="s">
        <v>35</v>
      </c>
      <c r="H34" s="104"/>
      <c r="I34" s="104"/>
      <c r="J34" s="38"/>
      <c r="K34" s="39"/>
      <c r="L34" s="5"/>
    </row>
    <row r="35" spans="4:12" ht="15" customHeight="1">
      <c r="D35" s="31" t="s">
        <v>254</v>
      </c>
      <c r="E35" s="38"/>
      <c r="F35" s="39"/>
      <c r="G35" s="103" t="s">
        <v>255</v>
      </c>
      <c r="H35" s="104"/>
      <c r="I35" s="104"/>
      <c r="J35" s="38"/>
      <c r="K35" s="39"/>
      <c r="L35" s="5"/>
    </row>
    <row r="36" spans="4:12" ht="15" customHeight="1">
      <c r="D36" s="31" t="s">
        <v>21</v>
      </c>
      <c r="E36" s="38"/>
      <c r="F36" s="39"/>
      <c r="G36" s="103" t="s">
        <v>256</v>
      </c>
      <c r="H36" s="104"/>
      <c r="I36" s="104"/>
      <c r="J36" s="38"/>
      <c r="K36" s="39"/>
      <c r="L36" s="5"/>
    </row>
    <row r="37" spans="4:12" ht="15" customHeight="1">
      <c r="D37" s="32" t="s">
        <v>22</v>
      </c>
      <c r="E37" s="40"/>
      <c r="F37" s="4"/>
      <c r="G37" s="105" t="s">
        <v>36</v>
      </c>
      <c r="H37" s="106"/>
      <c r="I37" s="106"/>
      <c r="J37" s="40"/>
      <c r="K37" s="4"/>
      <c r="L37" s="5"/>
    </row>
    <row r="38" spans="4:12" ht="13.5">
      <c r="D38" s="126" t="s">
        <v>168</v>
      </c>
      <c r="E38" s="126"/>
      <c r="F38" s="126"/>
      <c r="G38" s="126"/>
      <c r="H38" s="126"/>
      <c r="I38" s="126"/>
      <c r="J38" s="126"/>
      <c r="K38" s="126"/>
      <c r="L38" s="126"/>
    </row>
    <row r="39" spans="4:12" ht="13.5">
      <c r="D39" s="126" t="s">
        <v>176</v>
      </c>
      <c r="E39" s="126"/>
      <c r="F39" s="126"/>
      <c r="G39" s="126"/>
      <c r="H39" s="126"/>
      <c r="I39" s="126"/>
      <c r="J39" s="126"/>
      <c r="K39" s="126"/>
      <c r="L39" s="126"/>
    </row>
    <row r="40" spans="4:12" ht="24" customHeight="1">
      <c r="D40" s="127" t="s">
        <v>247</v>
      </c>
      <c r="E40" s="126"/>
      <c r="F40" s="126"/>
      <c r="G40" s="126"/>
      <c r="H40" s="126"/>
      <c r="I40" s="126"/>
      <c r="J40" s="126"/>
      <c r="K40" s="126"/>
      <c r="L40" s="126"/>
    </row>
    <row r="41" spans="4:12" ht="13.5">
      <c r="D41" s="126" t="s">
        <v>171</v>
      </c>
      <c r="E41" s="126"/>
      <c r="F41" s="126"/>
      <c r="G41" s="126"/>
      <c r="H41" s="126"/>
      <c r="I41" s="126"/>
      <c r="J41" s="126"/>
      <c r="K41" s="126"/>
      <c r="L41" s="126"/>
    </row>
    <row r="42" spans="4:12" ht="24" customHeight="1">
      <c r="D42" s="127" t="s">
        <v>248</v>
      </c>
      <c r="E42" s="126"/>
      <c r="F42" s="126"/>
      <c r="G42" s="126"/>
      <c r="H42" s="126"/>
      <c r="I42" s="126"/>
      <c r="J42" s="126"/>
      <c r="K42" s="126"/>
      <c r="L42" s="126"/>
    </row>
    <row r="43" spans="4:5" ht="13.5">
      <c r="D43" s="1"/>
      <c r="E43" s="2"/>
    </row>
    <row r="44" spans="4:5" ht="13.5">
      <c r="D44" s="1"/>
      <c r="E44" s="2"/>
    </row>
    <row r="45" spans="4:5" ht="13.5">
      <c r="D45" s="1"/>
      <c r="E45" s="2"/>
    </row>
    <row r="46" spans="4:10" ht="15.75" customHeight="1" hidden="1">
      <c r="D46" s="1"/>
      <c r="E46" s="2" t="s">
        <v>257</v>
      </c>
      <c r="F46" t="s">
        <v>41</v>
      </c>
      <c r="J46" t="s">
        <v>45</v>
      </c>
    </row>
    <row r="47" spans="4:10" ht="13.5" hidden="1">
      <c r="D47" s="1"/>
      <c r="E47" s="2"/>
      <c r="F47" t="s">
        <v>42</v>
      </c>
      <c r="J47" t="s">
        <v>46</v>
      </c>
    </row>
    <row r="48" spans="4:10" ht="13.5" hidden="1">
      <c r="D48" s="1"/>
      <c r="E48" s="2"/>
      <c r="J48" t="s">
        <v>184</v>
      </c>
    </row>
    <row r="49" spans="4:10" ht="13.5" hidden="1">
      <c r="D49" s="1"/>
      <c r="E49" s="2"/>
      <c r="J49" t="s">
        <v>185</v>
      </c>
    </row>
    <row r="50" spans="4:10" ht="13.5" hidden="1">
      <c r="D50" s="1"/>
      <c r="E50" s="2"/>
      <c r="J50" t="s">
        <v>186</v>
      </c>
    </row>
    <row r="51" spans="4:10" ht="13.5" hidden="1">
      <c r="D51" s="1"/>
      <c r="E51" s="2"/>
      <c r="J51" t="s">
        <v>50</v>
      </c>
    </row>
    <row r="52" spans="4:10" ht="13.5" hidden="1">
      <c r="D52" s="1"/>
      <c r="E52" s="2"/>
      <c r="J52" t="s">
        <v>270</v>
      </c>
    </row>
    <row r="53" spans="4:10" ht="13.5" hidden="1">
      <c r="D53" s="3"/>
      <c r="E53" s="2"/>
      <c r="J53" t="s">
        <v>187</v>
      </c>
    </row>
    <row r="54" spans="4:10" ht="13.5" hidden="1">
      <c r="D54" s="3"/>
      <c r="J54" t="s">
        <v>315</v>
      </c>
    </row>
    <row r="55" ht="13.5" hidden="1">
      <c r="J55" t="s">
        <v>264</v>
      </c>
    </row>
    <row r="56" ht="13.5" hidden="1">
      <c r="J56" t="s">
        <v>188</v>
      </c>
    </row>
    <row r="57" ht="13.5" hidden="1">
      <c r="J57" t="s">
        <v>189</v>
      </c>
    </row>
    <row r="58" ht="13.5" hidden="1">
      <c r="J58" t="s">
        <v>271</v>
      </c>
    </row>
    <row r="59" ht="13.5" hidden="1">
      <c r="J59" t="s">
        <v>190</v>
      </c>
    </row>
    <row r="60" ht="13.5" hidden="1">
      <c r="J60" t="s">
        <v>191</v>
      </c>
    </row>
    <row r="61" ht="13.5" hidden="1">
      <c r="J61" t="s">
        <v>155</v>
      </c>
    </row>
    <row r="62" ht="13.5" hidden="1">
      <c r="J62" t="s">
        <v>192</v>
      </c>
    </row>
    <row r="63" ht="13.5" hidden="1">
      <c r="J63" t="s">
        <v>193</v>
      </c>
    </row>
    <row r="64" ht="13.5" hidden="1">
      <c r="J64" t="s">
        <v>194</v>
      </c>
    </row>
    <row r="65" ht="13.5" hidden="1">
      <c r="J65" t="s">
        <v>195</v>
      </c>
    </row>
    <row r="66" ht="13.5" hidden="1">
      <c r="J66" t="s">
        <v>196</v>
      </c>
    </row>
    <row r="67" ht="13.5" hidden="1">
      <c r="J67" t="s">
        <v>197</v>
      </c>
    </row>
    <row r="68" ht="13.5" hidden="1">
      <c r="J68" t="s">
        <v>198</v>
      </c>
    </row>
    <row r="69" ht="13.5" hidden="1">
      <c r="J69" t="s">
        <v>273</v>
      </c>
    </row>
    <row r="70" ht="13.5" hidden="1">
      <c r="J70" t="s">
        <v>272</v>
      </c>
    </row>
    <row r="71" ht="13.5" hidden="1">
      <c r="J71" t="s">
        <v>199</v>
      </c>
    </row>
    <row r="72" ht="13.5" hidden="1">
      <c r="J72" t="s">
        <v>274</v>
      </c>
    </row>
    <row r="73" ht="13.5" hidden="1">
      <c r="J73" t="s">
        <v>200</v>
      </c>
    </row>
    <row r="74" ht="13.5" hidden="1">
      <c r="J74" t="s">
        <v>201</v>
      </c>
    </row>
    <row r="75" ht="13.5" hidden="1">
      <c r="J75" t="s">
        <v>202</v>
      </c>
    </row>
    <row r="76" ht="13.5" hidden="1">
      <c r="J76" t="s">
        <v>203</v>
      </c>
    </row>
    <row r="77" ht="13.5" hidden="1">
      <c r="J77" t="s">
        <v>204</v>
      </c>
    </row>
    <row r="78" ht="13.5" hidden="1">
      <c r="J78" t="s">
        <v>205</v>
      </c>
    </row>
    <row r="79" ht="13.5" hidden="1">
      <c r="J79" t="s">
        <v>206</v>
      </c>
    </row>
    <row r="80" ht="13.5" hidden="1">
      <c r="J80" t="s">
        <v>268</v>
      </c>
    </row>
    <row r="81" ht="13.5" hidden="1">
      <c r="J81" t="s">
        <v>309</v>
      </c>
    </row>
    <row r="82" ht="13.5" hidden="1">
      <c r="J82" t="s">
        <v>295</v>
      </c>
    </row>
    <row r="83" ht="13.5" hidden="1">
      <c r="J83" t="s">
        <v>207</v>
      </c>
    </row>
    <row r="84" ht="13.5" hidden="1">
      <c r="J84" t="s">
        <v>208</v>
      </c>
    </row>
    <row r="85" ht="13.5" hidden="1">
      <c r="J85" t="s">
        <v>209</v>
      </c>
    </row>
    <row r="86" ht="13.5" hidden="1">
      <c r="J86" t="s">
        <v>210</v>
      </c>
    </row>
    <row r="87" ht="13.5" hidden="1">
      <c r="J87" t="s">
        <v>211</v>
      </c>
    </row>
    <row r="88" ht="13.5" hidden="1">
      <c r="J88" t="s">
        <v>212</v>
      </c>
    </row>
    <row r="89" ht="13.5" hidden="1">
      <c r="J89" t="s">
        <v>275</v>
      </c>
    </row>
    <row r="90" ht="13.5" hidden="1">
      <c r="J90" t="s">
        <v>213</v>
      </c>
    </row>
    <row r="91" ht="13.5" hidden="1">
      <c r="J91" t="s">
        <v>214</v>
      </c>
    </row>
    <row r="92" ht="13.5" hidden="1">
      <c r="J92" t="s">
        <v>215</v>
      </c>
    </row>
    <row r="93" ht="13.5" hidden="1">
      <c r="J93" t="s">
        <v>154</v>
      </c>
    </row>
    <row r="94" ht="13.5" hidden="1">
      <c r="J94" t="s">
        <v>216</v>
      </c>
    </row>
    <row r="95" ht="13.5" hidden="1">
      <c r="J95" t="s">
        <v>217</v>
      </c>
    </row>
    <row r="96" ht="13.5" hidden="1">
      <c r="J96" t="s">
        <v>218</v>
      </c>
    </row>
    <row r="97" ht="13.5" hidden="1">
      <c r="J97" t="s">
        <v>219</v>
      </c>
    </row>
    <row r="98" ht="13.5" hidden="1">
      <c r="J98" t="s">
        <v>220</v>
      </c>
    </row>
    <row r="99" ht="13.5" hidden="1">
      <c r="J99" t="s">
        <v>221</v>
      </c>
    </row>
    <row r="100" ht="13.5" hidden="1">
      <c r="J100" t="s">
        <v>222</v>
      </c>
    </row>
    <row r="101" ht="13.5" hidden="1">
      <c r="J101" t="s">
        <v>276</v>
      </c>
    </row>
    <row r="102" ht="13.5" hidden="1">
      <c r="J102" t="s">
        <v>90</v>
      </c>
    </row>
    <row r="103" ht="13.5" hidden="1">
      <c r="J103" t="s">
        <v>277</v>
      </c>
    </row>
    <row r="104" ht="13.5" hidden="1">
      <c r="J104" t="s">
        <v>299</v>
      </c>
    </row>
    <row r="105" ht="13.5" hidden="1">
      <c r="J105" t="s">
        <v>157</v>
      </c>
    </row>
    <row r="106" ht="13.5" hidden="1">
      <c r="J106" t="s">
        <v>223</v>
      </c>
    </row>
    <row r="107" ht="13.5" hidden="1">
      <c r="J107" t="s">
        <v>224</v>
      </c>
    </row>
    <row r="108" ht="13.5" hidden="1">
      <c r="J108" t="s">
        <v>225</v>
      </c>
    </row>
    <row r="109" ht="13.5" hidden="1">
      <c r="J109" t="s">
        <v>226</v>
      </c>
    </row>
    <row r="110" ht="13.5" hidden="1">
      <c r="J110" t="s">
        <v>227</v>
      </c>
    </row>
    <row r="111" ht="13.5" hidden="1">
      <c r="J111" t="s">
        <v>304</v>
      </c>
    </row>
    <row r="112" ht="13.5" hidden="1">
      <c r="J112" t="s">
        <v>228</v>
      </c>
    </row>
    <row r="113" ht="13.5" hidden="1">
      <c r="J113" t="s">
        <v>278</v>
      </c>
    </row>
    <row r="114" ht="13.5" hidden="1">
      <c r="J114" t="s">
        <v>279</v>
      </c>
    </row>
    <row r="115" ht="13.5" hidden="1">
      <c r="J115" t="s">
        <v>229</v>
      </c>
    </row>
    <row r="116" ht="13.5" hidden="1">
      <c r="J116" t="s">
        <v>230</v>
      </c>
    </row>
    <row r="117" ht="13.5" hidden="1">
      <c r="J117" t="s">
        <v>231</v>
      </c>
    </row>
    <row r="118" ht="13.5" hidden="1">
      <c r="J118" t="s">
        <v>232</v>
      </c>
    </row>
    <row r="119" ht="13.5" hidden="1">
      <c r="J119" t="s">
        <v>300</v>
      </c>
    </row>
    <row r="120" ht="13.5" hidden="1">
      <c r="J120" t="s">
        <v>233</v>
      </c>
    </row>
    <row r="121" ht="13.5" hidden="1">
      <c r="J121" t="s">
        <v>234</v>
      </c>
    </row>
    <row r="122" ht="13.5" hidden="1">
      <c r="J122" t="s">
        <v>280</v>
      </c>
    </row>
    <row r="123" ht="13.5" hidden="1">
      <c r="J123" t="s">
        <v>312</v>
      </c>
    </row>
    <row r="124" ht="13.5" hidden="1">
      <c r="J124" t="s">
        <v>235</v>
      </c>
    </row>
    <row r="125" ht="13.5" hidden="1">
      <c r="J125" t="s">
        <v>106</v>
      </c>
    </row>
    <row r="126" ht="13.5" hidden="1">
      <c r="J126" t="s">
        <v>236</v>
      </c>
    </row>
    <row r="127" ht="13.5" hidden="1">
      <c r="J127" t="s">
        <v>237</v>
      </c>
    </row>
    <row r="128" ht="13.5" hidden="1">
      <c r="J128" t="s">
        <v>238</v>
      </c>
    </row>
    <row r="129" ht="13.5" hidden="1">
      <c r="J129" t="s">
        <v>239</v>
      </c>
    </row>
    <row r="130" ht="13.5" hidden="1">
      <c r="J130" t="s">
        <v>316</v>
      </c>
    </row>
    <row r="131" ht="13.5" hidden="1">
      <c r="J131" t="s">
        <v>317</v>
      </c>
    </row>
    <row r="132" ht="13.5" hidden="1">
      <c r="J132" t="s">
        <v>240</v>
      </c>
    </row>
    <row r="133" ht="13.5" hidden="1">
      <c r="J133" t="s">
        <v>241</v>
      </c>
    </row>
    <row r="134" ht="13.5" hidden="1">
      <c r="J134" t="s">
        <v>242</v>
      </c>
    </row>
    <row r="135" ht="13.5" hidden="1">
      <c r="J135" t="s">
        <v>263</v>
      </c>
    </row>
    <row r="136" ht="13.5" hidden="1">
      <c r="J136" t="s">
        <v>243</v>
      </c>
    </row>
    <row r="137" ht="13.5" hidden="1">
      <c r="J137" t="s">
        <v>244</v>
      </c>
    </row>
    <row r="138" ht="13.5" hidden="1">
      <c r="J138" t="s">
        <v>262</v>
      </c>
    </row>
    <row r="139" ht="13.5" hidden="1">
      <c r="J139" t="s">
        <v>245</v>
      </c>
    </row>
    <row r="140" ht="13.5" hidden="1">
      <c r="J140" t="s">
        <v>298</v>
      </c>
    </row>
    <row r="141" ht="13.5" hidden="1">
      <c r="J141" t="s">
        <v>310</v>
      </c>
    </row>
    <row r="142" ht="13.5" hidden="1">
      <c r="J142" t="s">
        <v>307</v>
      </c>
    </row>
    <row r="143" ht="13.5" hidden="1">
      <c r="J143" t="s">
        <v>318</v>
      </c>
    </row>
    <row r="144" ht="13.5" hidden="1">
      <c r="J144" t="s">
        <v>118</v>
      </c>
    </row>
    <row r="145" ht="13.5" hidden="1">
      <c r="J145" t="s">
        <v>119</v>
      </c>
    </row>
    <row r="146" ht="13.5" hidden="1">
      <c r="J146" t="s">
        <v>282</v>
      </c>
    </row>
    <row r="147" ht="13.5" hidden="1">
      <c r="J147" t="s">
        <v>320</v>
      </c>
    </row>
    <row r="148" ht="13.5" hidden="1">
      <c r="J148" t="s">
        <v>321</v>
      </c>
    </row>
    <row r="149" ht="13.5" hidden="1">
      <c r="J149" t="s">
        <v>120</v>
      </c>
    </row>
    <row r="150" ht="13.5" hidden="1">
      <c r="J150" t="s">
        <v>322</v>
      </c>
    </row>
    <row r="151" ht="13.5" hidden="1">
      <c r="J151" t="s">
        <v>124</v>
      </c>
    </row>
    <row r="152" ht="13.5" hidden="1">
      <c r="J152" t="s">
        <v>283</v>
      </c>
    </row>
    <row r="153" ht="13.5" hidden="1">
      <c r="J153" t="s">
        <v>127</v>
      </c>
    </row>
    <row r="154" ht="13.5" hidden="1">
      <c r="J154" t="s">
        <v>128</v>
      </c>
    </row>
    <row r="155" ht="13.5" hidden="1">
      <c r="J155" t="s">
        <v>285</v>
      </c>
    </row>
    <row r="156" ht="13.5" hidden="1">
      <c r="J156" t="s">
        <v>129</v>
      </c>
    </row>
    <row r="157" ht="13.5" hidden="1">
      <c r="J157" t="s">
        <v>306</v>
      </c>
    </row>
    <row r="158" ht="13.5" hidden="1">
      <c r="J158" t="s">
        <v>308</v>
      </c>
    </row>
    <row r="159" ht="13.5" hidden="1">
      <c r="J159" t="s">
        <v>130</v>
      </c>
    </row>
    <row r="160" ht="13.5" hidden="1">
      <c r="J160" t="s">
        <v>131</v>
      </c>
    </row>
    <row r="161" ht="13.5" hidden="1">
      <c r="J161" t="s">
        <v>132</v>
      </c>
    </row>
    <row r="162" ht="13.5" hidden="1">
      <c r="J162" t="s">
        <v>133</v>
      </c>
    </row>
    <row r="163" ht="13.5" hidden="1">
      <c r="J163" t="s">
        <v>134</v>
      </c>
    </row>
    <row r="164" ht="13.5" hidden="1">
      <c r="J164" t="s">
        <v>135</v>
      </c>
    </row>
    <row r="165" ht="13.5" hidden="1">
      <c r="J165" t="s">
        <v>136</v>
      </c>
    </row>
    <row r="166" ht="13.5" hidden="1">
      <c r="J166" t="s">
        <v>156</v>
      </c>
    </row>
    <row r="167" ht="13.5" hidden="1">
      <c r="J167" t="s">
        <v>286</v>
      </c>
    </row>
    <row r="168" ht="13.5" hidden="1">
      <c r="J168" t="s">
        <v>287</v>
      </c>
    </row>
    <row r="169" ht="13.5" hidden="1">
      <c r="J169" t="s">
        <v>288</v>
      </c>
    </row>
    <row r="170" ht="13.5" hidden="1">
      <c r="J170" t="s">
        <v>137</v>
      </c>
    </row>
    <row r="171" ht="13.5" hidden="1">
      <c r="J171" t="s">
        <v>138</v>
      </c>
    </row>
    <row r="172" ht="13.5" hidden="1">
      <c r="J172" t="s">
        <v>311</v>
      </c>
    </row>
    <row r="173" ht="13.5" hidden="1">
      <c r="J173" t="s">
        <v>319</v>
      </c>
    </row>
    <row r="174" ht="13.5" hidden="1">
      <c r="J174" t="s">
        <v>139</v>
      </c>
    </row>
    <row r="175" ht="13.5" hidden="1">
      <c r="J175" t="s">
        <v>140</v>
      </c>
    </row>
    <row r="176" ht="13.5" hidden="1">
      <c r="J176" t="s">
        <v>144</v>
      </c>
    </row>
    <row r="177" ht="13.5" hidden="1">
      <c r="J177" t="s">
        <v>323</v>
      </c>
    </row>
    <row r="178" ht="13.5" hidden="1">
      <c r="J178" t="s">
        <v>266</v>
      </c>
    </row>
    <row r="179" ht="13.5" hidden="1">
      <c r="J179" t="s">
        <v>145</v>
      </c>
    </row>
    <row r="180" ht="13.5" hidden="1">
      <c r="J180" t="s">
        <v>267</v>
      </c>
    </row>
    <row r="181" ht="13.5" hidden="1">
      <c r="J181" t="s">
        <v>146</v>
      </c>
    </row>
    <row r="182" ht="13.5" hidden="1">
      <c r="J182" t="s">
        <v>147</v>
      </c>
    </row>
    <row r="183" ht="13.5" hidden="1">
      <c r="J183" t="s">
        <v>148</v>
      </c>
    </row>
    <row r="184" ht="13.5" hidden="1">
      <c r="J184" t="s">
        <v>301</v>
      </c>
    </row>
    <row r="185" ht="13.5" hidden="1">
      <c r="J185" t="s">
        <v>324</v>
      </c>
    </row>
    <row r="186" ht="13.5" hidden="1">
      <c r="J186" t="s">
        <v>150</v>
      </c>
    </row>
    <row r="187" ht="13.5" hidden="1">
      <c r="J187" t="s">
        <v>151</v>
      </c>
    </row>
    <row r="188" ht="13.5" hidden="1">
      <c r="J188" t="s">
        <v>152</v>
      </c>
    </row>
    <row r="189" ht="13.5" hidden="1">
      <c r="J189" t="s">
        <v>153</v>
      </c>
    </row>
    <row r="190" ht="13.5" hidden="1">
      <c r="J190" t="s">
        <v>303</v>
      </c>
    </row>
    <row r="191" ht="13.5" hidden="1">
      <c r="J191" t="s">
        <v>159</v>
      </c>
    </row>
    <row r="192" ht="13.5" hidden="1">
      <c r="J192" t="s">
        <v>302</v>
      </c>
    </row>
    <row r="193" ht="13.5" hidden="1">
      <c r="J193" t="s">
        <v>305</v>
      </c>
    </row>
    <row r="196" ht="13.5" hidden="1">
      <c r="D196" s="83">
        <v>39904</v>
      </c>
    </row>
    <row r="197" ht="13.5" hidden="1">
      <c r="D197" s="83">
        <v>39905</v>
      </c>
    </row>
    <row r="198" ht="13.5" hidden="1">
      <c r="D198" s="83">
        <v>39906</v>
      </c>
    </row>
    <row r="199" ht="13.5" hidden="1">
      <c r="D199" s="83">
        <v>39907</v>
      </c>
    </row>
    <row r="200" ht="13.5" hidden="1">
      <c r="D200" s="83">
        <v>39908</v>
      </c>
    </row>
    <row r="201" ht="13.5" hidden="1">
      <c r="D201" s="83">
        <v>39909</v>
      </c>
    </row>
    <row r="202" ht="13.5" hidden="1">
      <c r="D202" s="83">
        <v>39910</v>
      </c>
    </row>
    <row r="203" ht="13.5" hidden="1">
      <c r="D203" s="83">
        <v>39911</v>
      </c>
    </row>
    <row r="204" ht="13.5" hidden="1">
      <c r="D204" s="83">
        <v>39912</v>
      </c>
    </row>
    <row r="205" ht="13.5" hidden="1">
      <c r="D205" s="83">
        <v>39913</v>
      </c>
    </row>
    <row r="206" ht="13.5" hidden="1">
      <c r="D206" s="83">
        <v>39914</v>
      </c>
    </row>
    <row r="207" ht="13.5" hidden="1">
      <c r="D207" s="83">
        <v>39915</v>
      </c>
    </row>
    <row r="208" ht="13.5" hidden="1">
      <c r="D208" s="83">
        <v>39916</v>
      </c>
    </row>
    <row r="209" ht="13.5" hidden="1">
      <c r="D209" s="83">
        <v>39917</v>
      </c>
    </row>
    <row r="210" ht="13.5" hidden="1">
      <c r="D210" s="83">
        <v>39918</v>
      </c>
    </row>
    <row r="211" ht="13.5" hidden="1">
      <c r="D211" s="83">
        <v>39919</v>
      </c>
    </row>
    <row r="212" ht="13.5" hidden="1">
      <c r="D212" s="83">
        <v>39920</v>
      </c>
    </row>
    <row r="213" ht="13.5" hidden="1">
      <c r="D213" s="83">
        <v>39921</v>
      </c>
    </row>
    <row r="214" ht="13.5" hidden="1">
      <c r="D214" s="83">
        <v>39922</v>
      </c>
    </row>
    <row r="215" ht="13.5" hidden="1">
      <c r="D215" s="83">
        <v>39923</v>
      </c>
    </row>
    <row r="216" ht="13.5" hidden="1">
      <c r="D216" s="83">
        <v>39924</v>
      </c>
    </row>
    <row r="217" ht="13.5" hidden="1">
      <c r="D217" s="83">
        <v>39925</v>
      </c>
    </row>
    <row r="218" ht="13.5" hidden="1">
      <c r="D218" s="83">
        <v>39926</v>
      </c>
    </row>
    <row r="219" ht="13.5" hidden="1">
      <c r="D219" s="83">
        <v>39927</v>
      </c>
    </row>
    <row r="220" ht="13.5" hidden="1">
      <c r="D220" s="83">
        <v>39928</v>
      </c>
    </row>
    <row r="221" ht="13.5" hidden="1">
      <c r="D221" s="83">
        <v>39929</v>
      </c>
    </row>
    <row r="222" ht="13.5" hidden="1">
      <c r="D222" s="83">
        <v>39930</v>
      </c>
    </row>
    <row r="223" ht="13.5" hidden="1">
      <c r="D223" s="83">
        <v>39931</v>
      </c>
    </row>
    <row r="224" ht="13.5" hidden="1">
      <c r="D224" s="83">
        <v>39932</v>
      </c>
    </row>
    <row r="225" ht="13.5" hidden="1">
      <c r="D225" s="83">
        <v>39933</v>
      </c>
    </row>
    <row r="226" ht="13.5" hidden="1">
      <c r="D226" s="83">
        <v>39934</v>
      </c>
    </row>
    <row r="227" ht="13.5" hidden="1">
      <c r="D227" s="83">
        <v>39935</v>
      </c>
    </row>
    <row r="228" ht="13.5" hidden="1">
      <c r="D228" s="83">
        <v>39936</v>
      </c>
    </row>
    <row r="229" ht="13.5" hidden="1">
      <c r="D229" s="83">
        <v>39937</v>
      </c>
    </row>
    <row r="230" ht="13.5" hidden="1">
      <c r="D230" s="83">
        <v>39938</v>
      </c>
    </row>
    <row r="231" ht="13.5" hidden="1">
      <c r="D231" s="83">
        <v>39939</v>
      </c>
    </row>
    <row r="232" ht="13.5" hidden="1">
      <c r="D232" s="83">
        <v>39940</v>
      </c>
    </row>
    <row r="233" ht="13.5" hidden="1">
      <c r="D233" s="83">
        <v>39941</v>
      </c>
    </row>
    <row r="234" ht="13.5" hidden="1">
      <c r="D234" s="83">
        <v>39942</v>
      </c>
    </row>
    <row r="235" ht="13.5" hidden="1">
      <c r="D235" s="83">
        <v>39943</v>
      </c>
    </row>
    <row r="236" ht="13.5" hidden="1">
      <c r="D236" s="83">
        <v>39944</v>
      </c>
    </row>
    <row r="237" ht="13.5" hidden="1">
      <c r="D237" s="83">
        <v>39945</v>
      </c>
    </row>
    <row r="238" ht="13.5" hidden="1">
      <c r="D238" s="83">
        <v>39946</v>
      </c>
    </row>
    <row r="239" ht="13.5" hidden="1">
      <c r="D239" s="83">
        <v>39947</v>
      </c>
    </row>
    <row r="240" ht="13.5" hidden="1">
      <c r="D240" s="83">
        <v>39948</v>
      </c>
    </row>
    <row r="241" ht="13.5" hidden="1">
      <c r="D241" s="83">
        <v>39949</v>
      </c>
    </row>
    <row r="242" ht="13.5" hidden="1">
      <c r="D242" s="83">
        <v>39950</v>
      </c>
    </row>
    <row r="243" ht="13.5" hidden="1">
      <c r="D243" s="83">
        <v>39951</v>
      </c>
    </row>
    <row r="244" ht="13.5" hidden="1">
      <c r="D244" s="83">
        <v>39952</v>
      </c>
    </row>
    <row r="245" ht="13.5" hidden="1">
      <c r="D245" s="83">
        <v>39953</v>
      </c>
    </row>
    <row r="246" ht="13.5" hidden="1">
      <c r="D246" s="83">
        <v>39954</v>
      </c>
    </row>
    <row r="247" ht="13.5" hidden="1">
      <c r="D247" s="83">
        <v>39955</v>
      </c>
    </row>
    <row r="248" ht="13.5" hidden="1">
      <c r="D248" s="83">
        <v>39956</v>
      </c>
    </row>
    <row r="249" ht="13.5" hidden="1">
      <c r="D249" s="83">
        <v>39957</v>
      </c>
    </row>
    <row r="250" ht="13.5" hidden="1">
      <c r="D250" s="83">
        <v>39958</v>
      </c>
    </row>
    <row r="251" ht="13.5" hidden="1">
      <c r="D251" s="83">
        <v>39959</v>
      </c>
    </row>
    <row r="252" ht="13.5" hidden="1">
      <c r="D252" s="83">
        <v>39960</v>
      </c>
    </row>
    <row r="253" ht="13.5" hidden="1">
      <c r="D253" s="83">
        <v>39961</v>
      </c>
    </row>
    <row r="254" ht="13.5" hidden="1">
      <c r="D254" s="83">
        <v>39962</v>
      </c>
    </row>
    <row r="255" ht="13.5" hidden="1">
      <c r="D255" s="83">
        <v>39963</v>
      </c>
    </row>
    <row r="256" ht="13.5" hidden="1">
      <c r="D256" s="83">
        <v>39964</v>
      </c>
    </row>
    <row r="257" ht="13.5" hidden="1">
      <c r="D257" s="83">
        <v>39965</v>
      </c>
    </row>
    <row r="258" ht="13.5" hidden="1">
      <c r="D258" s="83">
        <v>39966</v>
      </c>
    </row>
    <row r="259" ht="13.5" hidden="1">
      <c r="D259" s="83">
        <v>39967</v>
      </c>
    </row>
    <row r="260" ht="13.5" hidden="1">
      <c r="D260" s="83">
        <v>39968</v>
      </c>
    </row>
    <row r="261" ht="13.5" hidden="1">
      <c r="D261" s="83">
        <v>39969</v>
      </c>
    </row>
    <row r="262" ht="13.5" hidden="1">
      <c r="D262" s="83">
        <v>39970</v>
      </c>
    </row>
    <row r="263" ht="13.5" hidden="1">
      <c r="D263" s="83">
        <v>39971</v>
      </c>
    </row>
    <row r="264" ht="13.5" hidden="1">
      <c r="D264" s="83">
        <v>39972</v>
      </c>
    </row>
    <row r="265" ht="13.5" hidden="1">
      <c r="D265" s="83">
        <v>39973</v>
      </c>
    </row>
    <row r="266" ht="13.5" hidden="1">
      <c r="D266" s="83">
        <v>39974</v>
      </c>
    </row>
    <row r="267" ht="13.5" hidden="1">
      <c r="D267" s="83">
        <v>39975</v>
      </c>
    </row>
    <row r="268" ht="13.5" hidden="1">
      <c r="D268" s="83">
        <v>39976</v>
      </c>
    </row>
    <row r="269" ht="13.5" hidden="1">
      <c r="D269" s="83">
        <v>39977</v>
      </c>
    </row>
    <row r="270" ht="13.5" hidden="1">
      <c r="D270" s="83">
        <v>39978</v>
      </c>
    </row>
    <row r="271" ht="13.5" hidden="1">
      <c r="D271" s="83">
        <v>39979</v>
      </c>
    </row>
    <row r="272" ht="13.5" hidden="1">
      <c r="D272" s="83">
        <v>39980</v>
      </c>
    </row>
    <row r="273" ht="13.5" hidden="1">
      <c r="D273" s="83">
        <v>39981</v>
      </c>
    </row>
    <row r="274" ht="13.5" hidden="1">
      <c r="D274" s="83">
        <v>39982</v>
      </c>
    </row>
    <row r="275" ht="13.5" hidden="1">
      <c r="D275" s="83">
        <v>39983</v>
      </c>
    </row>
    <row r="276" ht="13.5" hidden="1">
      <c r="D276" s="83">
        <v>39984</v>
      </c>
    </row>
    <row r="277" ht="13.5" hidden="1">
      <c r="D277" s="83">
        <v>39985</v>
      </c>
    </row>
    <row r="278" ht="13.5" hidden="1">
      <c r="D278" s="83">
        <v>39986</v>
      </c>
    </row>
    <row r="279" ht="13.5" hidden="1">
      <c r="D279" s="83">
        <v>39987</v>
      </c>
    </row>
    <row r="280" ht="13.5" hidden="1">
      <c r="D280" s="83">
        <v>39988</v>
      </c>
    </row>
    <row r="281" ht="13.5" hidden="1">
      <c r="D281" s="83">
        <v>39989</v>
      </c>
    </row>
    <row r="282" ht="13.5" hidden="1">
      <c r="D282" s="83">
        <v>39990</v>
      </c>
    </row>
    <row r="283" ht="13.5" hidden="1">
      <c r="D283" s="83">
        <v>39991</v>
      </c>
    </row>
    <row r="284" ht="13.5" hidden="1">
      <c r="D284" s="83">
        <v>39992</v>
      </c>
    </row>
    <row r="285" ht="13.5" hidden="1">
      <c r="D285" s="83">
        <v>39993</v>
      </c>
    </row>
    <row r="286" ht="13.5" hidden="1">
      <c r="D286" s="83">
        <v>39994</v>
      </c>
    </row>
    <row r="287" ht="13.5" hidden="1">
      <c r="D287" s="83">
        <v>39995</v>
      </c>
    </row>
    <row r="288" ht="13.5" hidden="1">
      <c r="D288" s="83">
        <v>39996</v>
      </c>
    </row>
    <row r="289" ht="13.5" hidden="1">
      <c r="D289" s="83">
        <v>39997</v>
      </c>
    </row>
    <row r="290" ht="13.5" hidden="1">
      <c r="D290" s="83">
        <v>39998</v>
      </c>
    </row>
    <row r="291" ht="13.5" hidden="1">
      <c r="D291" s="83">
        <v>39999</v>
      </c>
    </row>
    <row r="292" ht="13.5" hidden="1">
      <c r="D292" s="83">
        <v>40000</v>
      </c>
    </row>
    <row r="293" ht="13.5" hidden="1">
      <c r="D293" s="83">
        <v>40001</v>
      </c>
    </row>
    <row r="294" ht="13.5" hidden="1">
      <c r="D294" s="83">
        <v>40002</v>
      </c>
    </row>
    <row r="295" ht="13.5" hidden="1">
      <c r="D295" s="83">
        <v>40003</v>
      </c>
    </row>
    <row r="296" ht="13.5" hidden="1">
      <c r="D296" s="83">
        <v>40004</v>
      </c>
    </row>
    <row r="297" ht="13.5" hidden="1">
      <c r="D297" s="83">
        <v>40005</v>
      </c>
    </row>
    <row r="298" ht="13.5" hidden="1">
      <c r="D298" s="83">
        <v>40006</v>
      </c>
    </row>
    <row r="299" ht="13.5" hidden="1">
      <c r="D299" s="83">
        <v>40007</v>
      </c>
    </row>
    <row r="300" ht="13.5" hidden="1">
      <c r="D300" s="83">
        <v>40008</v>
      </c>
    </row>
    <row r="301" ht="13.5" hidden="1">
      <c r="D301" s="83">
        <v>40009</v>
      </c>
    </row>
    <row r="302" ht="13.5" hidden="1">
      <c r="D302" s="83">
        <v>40010</v>
      </c>
    </row>
    <row r="303" ht="13.5" hidden="1">
      <c r="D303" s="83">
        <v>40011</v>
      </c>
    </row>
    <row r="304" ht="13.5" hidden="1">
      <c r="D304" s="83">
        <v>40012</v>
      </c>
    </row>
    <row r="305" ht="13.5" hidden="1">
      <c r="D305" s="83">
        <v>40013</v>
      </c>
    </row>
    <row r="306" ht="13.5" hidden="1">
      <c r="D306" s="83">
        <v>40014</v>
      </c>
    </row>
    <row r="307" ht="13.5" hidden="1">
      <c r="D307" s="83">
        <v>40015</v>
      </c>
    </row>
    <row r="308" ht="13.5" hidden="1">
      <c r="D308" s="83">
        <v>40016</v>
      </c>
    </row>
    <row r="309" ht="13.5" hidden="1">
      <c r="D309" s="83">
        <v>40017</v>
      </c>
    </row>
    <row r="310" ht="13.5" hidden="1">
      <c r="D310" s="83">
        <v>40018</v>
      </c>
    </row>
    <row r="311" ht="13.5" hidden="1">
      <c r="D311" s="83">
        <v>40019</v>
      </c>
    </row>
    <row r="312" ht="13.5" hidden="1">
      <c r="D312" s="83">
        <v>40020</v>
      </c>
    </row>
    <row r="313" ht="13.5" hidden="1">
      <c r="D313" s="83">
        <v>40021</v>
      </c>
    </row>
    <row r="314" ht="13.5" hidden="1">
      <c r="D314" s="83">
        <v>40022</v>
      </c>
    </row>
    <row r="315" ht="13.5" hidden="1">
      <c r="D315" s="83">
        <v>40023</v>
      </c>
    </row>
    <row r="316" ht="13.5" hidden="1">
      <c r="D316" s="83">
        <v>40024</v>
      </c>
    </row>
    <row r="317" ht="13.5" hidden="1">
      <c r="D317" s="83">
        <v>40025</v>
      </c>
    </row>
    <row r="318" ht="13.5" hidden="1">
      <c r="D318" s="83">
        <v>40026</v>
      </c>
    </row>
  </sheetData>
  <sheetProtection password="CE28" sheet="1" selectLockedCells="1"/>
  <mergeCells count="44">
    <mergeCell ref="A3:C5"/>
    <mergeCell ref="J5:L5"/>
    <mergeCell ref="G7:H7"/>
    <mergeCell ref="H10:I10"/>
    <mergeCell ref="I7:J7"/>
    <mergeCell ref="D41:L41"/>
    <mergeCell ref="D42:L42"/>
    <mergeCell ref="D38:L38"/>
    <mergeCell ref="D39:L39"/>
    <mergeCell ref="D40:L40"/>
    <mergeCell ref="D20:E20"/>
    <mergeCell ref="E7:F7"/>
    <mergeCell ref="H14:I14"/>
    <mergeCell ref="G22:I22"/>
    <mergeCell ref="G17:H17"/>
    <mergeCell ref="G18:H18"/>
    <mergeCell ref="D18:F18"/>
    <mergeCell ref="D17:F17"/>
    <mergeCell ref="G29:I29"/>
    <mergeCell ref="G30:I30"/>
    <mergeCell ref="G23:I23"/>
    <mergeCell ref="G24:I24"/>
    <mergeCell ref="G25:I25"/>
    <mergeCell ref="G26:I26"/>
    <mergeCell ref="G35:I35"/>
    <mergeCell ref="G36:I36"/>
    <mergeCell ref="G37:I37"/>
    <mergeCell ref="G21:I21"/>
    <mergeCell ref="G31:I31"/>
    <mergeCell ref="G32:I32"/>
    <mergeCell ref="G33:I33"/>
    <mergeCell ref="G34:I34"/>
    <mergeCell ref="G27:I27"/>
    <mergeCell ref="G28:I28"/>
    <mergeCell ref="J17:L17"/>
    <mergeCell ref="J18:L18"/>
    <mergeCell ref="D3:L3"/>
    <mergeCell ref="D9:D11"/>
    <mergeCell ref="D13:D15"/>
    <mergeCell ref="J14:L14"/>
    <mergeCell ref="J15:L15"/>
    <mergeCell ref="J10:L10"/>
    <mergeCell ref="J11:L11"/>
    <mergeCell ref="H5:I5"/>
  </mergeCells>
  <dataValidations count="6">
    <dataValidation type="list" allowBlank="1" showInputMessage="1" showErrorMessage="1" sqref="J22:K37 E22:F37">
      <formula1>$E$46:$E$47</formula1>
    </dataValidation>
    <dataValidation type="list" allowBlank="1" showInputMessage="1" showErrorMessage="1" sqref="E8 K7">
      <formula1>$F$46:$F$47</formula1>
    </dataValidation>
    <dataValidation errorStyle="information" type="list" allowBlank="1" showInputMessage="1" sqref="G18:H18">
      <formula1>$D$196:$D$256</formula1>
    </dataValidation>
    <dataValidation allowBlank="1" showInputMessage="1" showErrorMessage="1" imeMode="hiragana" sqref="J5:L5 D18:F18"/>
    <dataValidation allowBlank="1" showInputMessage="1" showErrorMessage="1" imeMode="halfAlpha" sqref="F9:F10"/>
    <dataValidation errorStyle="information" type="list" allowBlank="1" showInputMessage="1" sqref="E7:F7">
      <formula1>$J$46:$J$193</formula1>
    </dataValidation>
  </dataValidations>
  <printOptions/>
  <pageMargins left="0.87" right="0.71" top="0.71" bottom="0.82" header="0.512" footer="0.51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D3:L194"/>
  <sheetViews>
    <sheetView view="pageBreakPreview" zoomScaleSheetLayoutView="100" zoomScalePageLayoutView="0" workbookViewId="0" topLeftCell="A25">
      <selection activeCell="J15" sqref="J15:L15"/>
    </sheetView>
  </sheetViews>
  <sheetFormatPr defaultColWidth="9.00390625" defaultRowHeight="13.5"/>
  <cols>
    <col min="1" max="3" width="9.00390625" style="43" customWidth="1"/>
    <col min="4" max="4" width="14.375" style="43" customWidth="1"/>
    <col min="5" max="6" width="8.00390625" style="43" customWidth="1"/>
    <col min="7" max="7" width="3.375" style="43" bestFit="1" customWidth="1"/>
    <col min="8" max="8" width="7.625" style="43" customWidth="1"/>
    <col min="9" max="9" width="3.375" style="43" bestFit="1" customWidth="1"/>
    <col min="10" max="11" width="8.00390625" style="43" customWidth="1"/>
    <col min="12" max="12" width="6.50390625" style="43" customWidth="1"/>
    <col min="13" max="16384" width="9.00390625" style="43" customWidth="1"/>
  </cols>
  <sheetData>
    <row r="3" spans="4:12" ht="17.25">
      <c r="D3" s="143" t="s">
        <v>0</v>
      </c>
      <c r="E3" s="143"/>
      <c r="F3" s="143"/>
      <c r="G3" s="143"/>
      <c r="H3" s="143"/>
      <c r="I3" s="143"/>
      <c r="J3" s="143"/>
      <c r="K3" s="143"/>
      <c r="L3" s="143"/>
    </row>
    <row r="4" spans="4:12" ht="13.5">
      <c r="D4" s="44" t="s">
        <v>174</v>
      </c>
      <c r="E4" s="45"/>
      <c r="F4" s="45"/>
      <c r="G4" s="45"/>
      <c r="H4" s="45"/>
      <c r="I4" s="45"/>
      <c r="J4" s="45"/>
      <c r="K4" s="45"/>
      <c r="L4" s="45"/>
    </row>
    <row r="5" spans="4:12" ht="25.5" customHeight="1">
      <c r="D5" s="46" t="s">
        <v>175</v>
      </c>
      <c r="E5" s="47"/>
      <c r="F5" s="45"/>
      <c r="G5" s="45"/>
      <c r="H5" s="141" t="s">
        <v>169</v>
      </c>
      <c r="I5" s="142"/>
      <c r="J5" s="148" t="s">
        <v>246</v>
      </c>
      <c r="K5" s="148"/>
      <c r="L5" s="149"/>
    </row>
    <row r="6" spans="4:12" ht="5.25" customHeight="1">
      <c r="D6" s="45"/>
      <c r="E6" s="45"/>
      <c r="F6" s="45"/>
      <c r="G6" s="45"/>
      <c r="H6" s="45"/>
      <c r="I6" s="45"/>
      <c r="J6" s="45"/>
      <c r="K6" s="45"/>
      <c r="L6" s="45"/>
    </row>
    <row r="7" spans="4:12" ht="25.5" customHeight="1">
      <c r="D7" s="50" t="s">
        <v>1</v>
      </c>
      <c r="E7" s="129" t="s">
        <v>261</v>
      </c>
      <c r="F7" s="130"/>
      <c r="G7" s="150" t="s">
        <v>37</v>
      </c>
      <c r="H7" s="151"/>
      <c r="I7" s="152" t="s">
        <v>170</v>
      </c>
      <c r="J7" s="153"/>
      <c r="K7" s="51" t="s">
        <v>41</v>
      </c>
      <c r="L7" s="52" t="s">
        <v>40</v>
      </c>
    </row>
    <row r="8" spans="4:12" ht="5.25" customHeight="1">
      <c r="D8" s="53"/>
      <c r="E8" s="54"/>
      <c r="F8" s="54"/>
      <c r="G8" s="54"/>
      <c r="H8" s="54"/>
      <c r="I8" s="54"/>
      <c r="J8" s="45"/>
      <c r="K8" s="45"/>
      <c r="L8" s="45"/>
    </row>
    <row r="9" spans="4:12" ht="18" customHeight="1">
      <c r="D9" s="144" t="s">
        <v>2</v>
      </c>
      <c r="E9" s="55" t="s">
        <v>3</v>
      </c>
      <c r="F9" s="56">
        <v>378</v>
      </c>
      <c r="G9" s="57"/>
      <c r="H9" s="45"/>
      <c r="I9" s="58"/>
      <c r="J9" s="45"/>
      <c r="K9" s="45"/>
      <c r="L9" s="45"/>
    </row>
    <row r="10" spans="4:12" ht="18" customHeight="1">
      <c r="D10" s="145"/>
      <c r="E10" s="59" t="s">
        <v>4</v>
      </c>
      <c r="F10" s="60">
        <v>369</v>
      </c>
      <c r="G10" s="57"/>
      <c r="H10" s="131" t="s">
        <v>290</v>
      </c>
      <c r="I10" s="132"/>
      <c r="J10" s="133" t="s">
        <v>161</v>
      </c>
      <c r="K10" s="147"/>
      <c r="L10" s="134"/>
    </row>
    <row r="11" spans="4:12" ht="18" customHeight="1">
      <c r="D11" s="146"/>
      <c r="E11" s="61" t="s">
        <v>5</v>
      </c>
      <c r="F11" s="62">
        <f>F9+F10</f>
        <v>747</v>
      </c>
      <c r="G11" s="57" t="s">
        <v>43</v>
      </c>
      <c r="H11" s="63" t="str">
        <f>IF(K7="全日","800",IF(K7="定通","600",""))</f>
        <v>800</v>
      </c>
      <c r="I11" s="64" t="s">
        <v>44</v>
      </c>
      <c r="J11" s="136">
        <f>IF(K7="","円",F11*H11)</f>
        <v>597600</v>
      </c>
      <c r="K11" s="137"/>
      <c r="L11" s="138"/>
    </row>
    <row r="12" spans="4:12" ht="5.25" customHeight="1">
      <c r="D12" s="53"/>
      <c r="E12" s="54"/>
      <c r="F12" s="57"/>
      <c r="G12" s="57"/>
      <c r="H12" s="65"/>
      <c r="I12" s="64"/>
      <c r="J12" s="66"/>
      <c r="K12" s="45"/>
      <c r="L12" s="45"/>
    </row>
    <row r="13" spans="4:12" ht="18" customHeight="1">
      <c r="D13" s="144" t="s">
        <v>6</v>
      </c>
      <c r="E13" s="67" t="s">
        <v>3</v>
      </c>
      <c r="F13" s="68">
        <f>COUNTA(E22:E37,J22:J37)</f>
        <v>12</v>
      </c>
      <c r="G13" s="45"/>
      <c r="H13" s="45"/>
      <c r="I13" s="69"/>
      <c r="J13" s="45"/>
      <c r="K13" s="45"/>
      <c r="L13" s="45"/>
    </row>
    <row r="14" spans="4:12" ht="18" customHeight="1">
      <c r="D14" s="145"/>
      <c r="E14" s="70" t="s">
        <v>4</v>
      </c>
      <c r="F14" s="71">
        <f>COUNTA(F22:F37,K22:K37)</f>
        <v>10</v>
      </c>
      <c r="G14" s="45"/>
      <c r="H14" s="131" t="s">
        <v>173</v>
      </c>
      <c r="I14" s="132"/>
      <c r="J14" s="133" t="s">
        <v>162</v>
      </c>
      <c r="K14" s="147"/>
      <c r="L14" s="134"/>
    </row>
    <row r="15" spans="4:12" ht="18" customHeight="1">
      <c r="D15" s="146"/>
      <c r="E15" s="72" t="s">
        <v>5</v>
      </c>
      <c r="F15" s="73">
        <f>F13+F14</f>
        <v>22</v>
      </c>
      <c r="G15" s="45" t="s">
        <v>43</v>
      </c>
      <c r="H15" s="63" t="str">
        <f>IF(K7="全日","3,000",IF(K7="定通","500",""))</f>
        <v>3,000</v>
      </c>
      <c r="I15" s="74" t="s">
        <v>44</v>
      </c>
      <c r="J15" s="136">
        <f>IF(K7="","円",F15*H15)</f>
        <v>66000</v>
      </c>
      <c r="K15" s="137"/>
      <c r="L15" s="138"/>
    </row>
    <row r="16" spans="4:12" ht="14.25" thickBot="1">
      <c r="D16" s="45"/>
      <c r="E16" s="45"/>
      <c r="F16" s="45"/>
      <c r="G16" s="45"/>
      <c r="H16" s="45"/>
      <c r="I16" s="45"/>
      <c r="J16" s="45"/>
      <c r="K16" s="45"/>
      <c r="L16" s="45"/>
    </row>
    <row r="17" spans="4:12" ht="21.75" customHeight="1" thickTop="1">
      <c r="D17" s="45"/>
      <c r="E17" s="45"/>
      <c r="F17" s="45"/>
      <c r="G17" s="133" t="s">
        <v>258</v>
      </c>
      <c r="H17" s="134"/>
      <c r="I17" s="45"/>
      <c r="J17" s="154" t="s">
        <v>163</v>
      </c>
      <c r="K17" s="155"/>
      <c r="L17" s="156"/>
    </row>
    <row r="18" spans="4:12" ht="27.75" customHeight="1" thickBot="1">
      <c r="D18" s="45"/>
      <c r="E18" s="45"/>
      <c r="F18" s="45"/>
      <c r="G18" s="139">
        <v>39953</v>
      </c>
      <c r="H18" s="140"/>
      <c r="I18" s="45"/>
      <c r="J18" s="157">
        <f>IF(K7="","円",J11+J15)</f>
        <v>663600</v>
      </c>
      <c r="K18" s="158"/>
      <c r="L18" s="159"/>
    </row>
    <row r="19" spans="4:12" ht="6.75" customHeight="1" thickTop="1">
      <c r="D19" s="45"/>
      <c r="E19" s="45"/>
      <c r="F19" s="45"/>
      <c r="G19" s="45"/>
      <c r="H19" s="45"/>
      <c r="I19" s="45"/>
      <c r="J19" s="45"/>
      <c r="K19" s="45"/>
      <c r="L19" s="45"/>
    </row>
    <row r="20" spans="4:12" ht="21" customHeight="1">
      <c r="D20" s="135" t="s">
        <v>166</v>
      </c>
      <c r="E20" s="135"/>
      <c r="F20" s="45"/>
      <c r="G20" s="45"/>
      <c r="H20" s="45"/>
      <c r="I20" s="45"/>
      <c r="J20" s="45"/>
      <c r="K20" s="45"/>
      <c r="L20" s="45"/>
    </row>
    <row r="21" spans="4:12" ht="15" customHeight="1">
      <c r="D21" s="48" t="s">
        <v>167</v>
      </c>
      <c r="E21" s="49" t="s">
        <v>3</v>
      </c>
      <c r="F21" s="75" t="s">
        <v>4</v>
      </c>
      <c r="G21" s="141" t="s">
        <v>167</v>
      </c>
      <c r="H21" s="142"/>
      <c r="I21" s="142"/>
      <c r="J21" s="76" t="s">
        <v>3</v>
      </c>
      <c r="K21" s="75" t="s">
        <v>4</v>
      </c>
      <c r="L21" s="45"/>
    </row>
    <row r="22" spans="4:12" ht="15" customHeight="1">
      <c r="D22" s="30" t="s">
        <v>7</v>
      </c>
      <c r="E22" s="77" t="s">
        <v>38</v>
      </c>
      <c r="F22" s="78" t="s">
        <v>38</v>
      </c>
      <c r="G22" s="111" t="s">
        <v>23</v>
      </c>
      <c r="H22" s="112"/>
      <c r="I22" s="112"/>
      <c r="J22" s="77" t="s">
        <v>38</v>
      </c>
      <c r="K22" s="78" t="s">
        <v>38</v>
      </c>
      <c r="L22" s="45"/>
    </row>
    <row r="23" spans="4:12" ht="15" customHeight="1">
      <c r="D23" s="31" t="s">
        <v>8</v>
      </c>
      <c r="E23" s="79" t="s">
        <v>38</v>
      </c>
      <c r="F23" s="80" t="s">
        <v>38</v>
      </c>
      <c r="G23" s="103" t="s">
        <v>24</v>
      </c>
      <c r="H23" s="104"/>
      <c r="I23" s="104"/>
      <c r="J23" s="79" t="s">
        <v>38</v>
      </c>
      <c r="K23" s="80"/>
      <c r="L23" s="45"/>
    </row>
    <row r="24" spans="4:12" ht="15" customHeight="1">
      <c r="D24" s="31" t="s">
        <v>9</v>
      </c>
      <c r="E24" s="79" t="s">
        <v>38</v>
      </c>
      <c r="F24" s="80" t="s">
        <v>38</v>
      </c>
      <c r="G24" s="103" t="s">
        <v>25</v>
      </c>
      <c r="H24" s="104"/>
      <c r="I24" s="104"/>
      <c r="J24" s="79"/>
      <c r="K24" s="80"/>
      <c r="L24" s="45"/>
    </row>
    <row r="25" spans="4:12" ht="15" customHeight="1">
      <c r="D25" s="31" t="s">
        <v>10</v>
      </c>
      <c r="E25" s="79" t="s">
        <v>38</v>
      </c>
      <c r="F25" s="80" t="s">
        <v>38</v>
      </c>
      <c r="G25" s="103" t="s">
        <v>26</v>
      </c>
      <c r="H25" s="104"/>
      <c r="I25" s="104"/>
      <c r="J25" s="79"/>
      <c r="K25" s="80"/>
      <c r="L25" s="45"/>
    </row>
    <row r="26" spans="4:12" ht="15" customHeight="1">
      <c r="D26" s="31" t="s">
        <v>11</v>
      </c>
      <c r="E26" s="79"/>
      <c r="F26" s="80"/>
      <c r="G26" s="103" t="s">
        <v>27</v>
      </c>
      <c r="H26" s="104"/>
      <c r="I26" s="104"/>
      <c r="J26" s="79"/>
      <c r="K26" s="80"/>
      <c r="L26" s="45"/>
    </row>
    <row r="27" spans="4:12" ht="15" customHeight="1">
      <c r="D27" s="31" t="s">
        <v>12</v>
      </c>
      <c r="E27" s="79" t="s">
        <v>38</v>
      </c>
      <c r="F27" s="80"/>
      <c r="G27" s="103" t="s">
        <v>28</v>
      </c>
      <c r="H27" s="104"/>
      <c r="I27" s="104"/>
      <c r="J27" s="79"/>
      <c r="K27" s="80"/>
      <c r="L27" s="45"/>
    </row>
    <row r="28" spans="4:12" ht="15" customHeight="1">
      <c r="D28" s="31" t="s">
        <v>13</v>
      </c>
      <c r="E28" s="79" t="s">
        <v>38</v>
      </c>
      <c r="F28" s="80" t="s">
        <v>38</v>
      </c>
      <c r="G28" s="103" t="s">
        <v>29</v>
      </c>
      <c r="H28" s="104"/>
      <c r="I28" s="104"/>
      <c r="J28" s="79"/>
      <c r="K28" s="80"/>
      <c r="L28" s="45"/>
    </row>
    <row r="29" spans="4:12" ht="15" customHeight="1">
      <c r="D29" s="31" t="s">
        <v>14</v>
      </c>
      <c r="E29" s="79"/>
      <c r="F29" s="80"/>
      <c r="G29" s="103" t="s">
        <v>30</v>
      </c>
      <c r="H29" s="104"/>
      <c r="I29" s="104"/>
      <c r="J29" s="79"/>
      <c r="K29" s="80"/>
      <c r="L29" s="45"/>
    </row>
    <row r="30" spans="4:12" ht="15" customHeight="1">
      <c r="D30" s="31" t="s">
        <v>15</v>
      </c>
      <c r="E30" s="79" t="s">
        <v>172</v>
      </c>
      <c r="F30" s="80" t="s">
        <v>38</v>
      </c>
      <c r="G30" s="103" t="s">
        <v>31</v>
      </c>
      <c r="H30" s="104"/>
      <c r="I30" s="104"/>
      <c r="J30" s="79"/>
      <c r="K30" s="80"/>
      <c r="L30" s="45"/>
    </row>
    <row r="31" spans="4:12" ht="15" customHeight="1">
      <c r="D31" s="31" t="s">
        <v>16</v>
      </c>
      <c r="E31" s="79"/>
      <c r="F31" s="80"/>
      <c r="G31" s="103" t="s">
        <v>32</v>
      </c>
      <c r="H31" s="104"/>
      <c r="I31" s="104"/>
      <c r="J31" s="79"/>
      <c r="K31" s="80"/>
      <c r="L31" s="45"/>
    </row>
    <row r="32" spans="4:12" ht="15" customHeight="1">
      <c r="D32" s="31" t="s">
        <v>17</v>
      </c>
      <c r="E32" s="79" t="s">
        <v>38</v>
      </c>
      <c r="F32" s="80" t="s">
        <v>38</v>
      </c>
      <c r="G32" s="103" t="s">
        <v>33</v>
      </c>
      <c r="H32" s="104"/>
      <c r="I32" s="104"/>
      <c r="J32" s="79"/>
      <c r="K32" s="80"/>
      <c r="L32" s="45"/>
    </row>
    <row r="33" spans="4:12" ht="15" customHeight="1">
      <c r="D33" s="31" t="s">
        <v>18</v>
      </c>
      <c r="E33" s="79"/>
      <c r="F33" s="80"/>
      <c r="G33" s="103" t="s">
        <v>34</v>
      </c>
      <c r="H33" s="104"/>
      <c r="I33" s="104"/>
      <c r="J33" s="79"/>
      <c r="K33" s="80"/>
      <c r="L33" s="45"/>
    </row>
    <row r="34" spans="4:12" ht="15" customHeight="1">
      <c r="D34" s="31" t="s">
        <v>19</v>
      </c>
      <c r="E34" s="79"/>
      <c r="F34" s="80" t="s">
        <v>38</v>
      </c>
      <c r="G34" s="103" t="s">
        <v>35</v>
      </c>
      <c r="H34" s="104"/>
      <c r="I34" s="104"/>
      <c r="J34" s="79"/>
      <c r="K34" s="80"/>
      <c r="L34" s="45"/>
    </row>
    <row r="35" spans="4:12" ht="15" customHeight="1">
      <c r="D35" s="31" t="s">
        <v>20</v>
      </c>
      <c r="E35" s="79"/>
      <c r="F35" s="80"/>
      <c r="G35" s="103" t="s">
        <v>164</v>
      </c>
      <c r="H35" s="104"/>
      <c r="I35" s="104"/>
      <c r="J35" s="79"/>
      <c r="K35" s="80"/>
      <c r="L35" s="45"/>
    </row>
    <row r="36" spans="4:12" ht="15" customHeight="1">
      <c r="D36" s="31" t="s">
        <v>21</v>
      </c>
      <c r="E36" s="79" t="s">
        <v>38</v>
      </c>
      <c r="F36" s="80" t="s">
        <v>38</v>
      </c>
      <c r="G36" s="103" t="s">
        <v>165</v>
      </c>
      <c r="H36" s="104"/>
      <c r="I36" s="104"/>
      <c r="J36" s="79"/>
      <c r="K36" s="80"/>
      <c r="L36" s="45"/>
    </row>
    <row r="37" spans="4:12" ht="15" customHeight="1">
      <c r="D37" s="32" t="s">
        <v>22</v>
      </c>
      <c r="E37" s="81" t="s">
        <v>38</v>
      </c>
      <c r="F37" s="82"/>
      <c r="G37" s="105" t="s">
        <v>36</v>
      </c>
      <c r="H37" s="106"/>
      <c r="I37" s="106"/>
      <c r="J37" s="81"/>
      <c r="K37" s="82"/>
      <c r="L37" s="45"/>
    </row>
    <row r="38" spans="4:12" ht="13.5">
      <c r="D38" s="126" t="s">
        <v>168</v>
      </c>
      <c r="E38" s="126"/>
      <c r="F38" s="126"/>
      <c r="G38" s="126"/>
      <c r="H38" s="126"/>
      <c r="I38" s="126"/>
      <c r="J38" s="126"/>
      <c r="K38" s="126"/>
      <c r="L38" s="126"/>
    </row>
    <row r="39" spans="4:12" ht="13.5">
      <c r="D39" s="126" t="s">
        <v>176</v>
      </c>
      <c r="E39" s="126"/>
      <c r="F39" s="126"/>
      <c r="G39" s="126"/>
      <c r="H39" s="126"/>
      <c r="I39" s="126"/>
      <c r="J39" s="126"/>
      <c r="K39" s="126"/>
      <c r="L39" s="126"/>
    </row>
    <row r="40" spans="4:12" ht="24" customHeight="1">
      <c r="D40" s="127" t="s">
        <v>247</v>
      </c>
      <c r="E40" s="126"/>
      <c r="F40" s="126"/>
      <c r="G40" s="126"/>
      <c r="H40" s="126"/>
      <c r="I40" s="126"/>
      <c r="J40" s="126"/>
      <c r="K40" s="126"/>
      <c r="L40" s="126"/>
    </row>
    <row r="41" spans="4:12" ht="13.5">
      <c r="D41" s="126" t="s">
        <v>171</v>
      </c>
      <c r="E41" s="126"/>
      <c r="F41" s="126"/>
      <c r="G41" s="126"/>
      <c r="H41" s="126"/>
      <c r="I41" s="126"/>
      <c r="J41" s="126"/>
      <c r="K41" s="126"/>
      <c r="L41" s="126"/>
    </row>
    <row r="42" spans="4:12" ht="24" customHeight="1">
      <c r="D42" s="127" t="s">
        <v>248</v>
      </c>
      <c r="E42" s="126"/>
      <c r="F42" s="126"/>
      <c r="G42" s="126"/>
      <c r="H42" s="126"/>
      <c r="I42" s="126"/>
      <c r="J42" s="126"/>
      <c r="K42" s="126"/>
      <c r="L42" s="126"/>
    </row>
    <row r="43" spans="4:5" ht="13.5">
      <c r="D43" s="1"/>
      <c r="E43" s="1"/>
    </row>
    <row r="44" spans="4:5" ht="13.5">
      <c r="D44" s="1"/>
      <c r="E44" s="1"/>
    </row>
    <row r="45" spans="4:5" ht="13.5">
      <c r="D45" s="1"/>
      <c r="E45" s="1"/>
    </row>
    <row r="46" spans="4:10" ht="13.5" hidden="1">
      <c r="D46" s="1"/>
      <c r="E46" s="1" t="s">
        <v>39</v>
      </c>
      <c r="F46" s="43" t="s">
        <v>41</v>
      </c>
      <c r="J46" s="43" t="s">
        <v>45</v>
      </c>
    </row>
    <row r="47" spans="4:10" ht="13.5" hidden="1">
      <c r="D47" s="1"/>
      <c r="E47" s="1"/>
      <c r="F47" s="43" t="s">
        <v>42</v>
      </c>
      <c r="J47" s="43" t="s">
        <v>46</v>
      </c>
    </row>
    <row r="48" spans="4:10" ht="13.5" hidden="1">
      <c r="D48" s="1"/>
      <c r="E48" s="1"/>
      <c r="J48" s="43" t="s">
        <v>47</v>
      </c>
    </row>
    <row r="49" spans="4:10" ht="13.5" hidden="1">
      <c r="D49" s="1"/>
      <c r="E49" s="1"/>
      <c r="J49" s="43" t="s">
        <v>48</v>
      </c>
    </row>
    <row r="50" spans="4:10" ht="13.5" hidden="1">
      <c r="D50" s="1"/>
      <c r="E50" s="1"/>
      <c r="J50" s="43" t="s">
        <v>49</v>
      </c>
    </row>
    <row r="51" spans="4:10" ht="13.5" hidden="1">
      <c r="D51" s="1"/>
      <c r="E51" s="1"/>
      <c r="J51" s="43" t="s">
        <v>50</v>
      </c>
    </row>
    <row r="52" spans="4:10" ht="13.5" hidden="1">
      <c r="D52" s="1"/>
      <c r="E52" s="1"/>
      <c r="J52" s="43" t="s">
        <v>270</v>
      </c>
    </row>
    <row r="53" spans="4:10" ht="13.5" hidden="1">
      <c r="D53" s="3"/>
      <c r="E53" s="1"/>
      <c r="J53" s="43" t="s">
        <v>51</v>
      </c>
    </row>
    <row r="54" spans="4:10" ht="13.5" hidden="1">
      <c r="D54" s="3"/>
      <c r="J54" s="43" t="s">
        <v>52</v>
      </c>
    </row>
    <row r="55" ht="13.5" hidden="1">
      <c r="J55" s="43" t="s">
        <v>264</v>
      </c>
    </row>
    <row r="56" ht="13.5" hidden="1">
      <c r="J56" s="43" t="s">
        <v>53</v>
      </c>
    </row>
    <row r="57" ht="13.5" hidden="1">
      <c r="J57" s="43" t="s">
        <v>54</v>
      </c>
    </row>
    <row r="58" ht="13.5" hidden="1">
      <c r="J58" s="43" t="s">
        <v>271</v>
      </c>
    </row>
    <row r="59" ht="13.5" hidden="1">
      <c r="J59" s="43" t="s">
        <v>55</v>
      </c>
    </row>
    <row r="60" ht="13.5" hidden="1">
      <c r="J60" s="43" t="s">
        <v>56</v>
      </c>
    </row>
    <row r="61" ht="13.5" hidden="1">
      <c r="J61" s="43" t="s">
        <v>155</v>
      </c>
    </row>
    <row r="62" ht="13.5" hidden="1">
      <c r="J62" s="43" t="s">
        <v>57</v>
      </c>
    </row>
    <row r="63" ht="13.5" hidden="1">
      <c r="J63" s="43" t="s">
        <v>58</v>
      </c>
    </row>
    <row r="64" ht="13.5" hidden="1">
      <c r="J64" s="43" t="s">
        <v>59</v>
      </c>
    </row>
    <row r="65" ht="13.5" hidden="1">
      <c r="J65" s="43" t="s">
        <v>60</v>
      </c>
    </row>
    <row r="66" ht="13.5" hidden="1">
      <c r="J66" s="43" t="s">
        <v>61</v>
      </c>
    </row>
    <row r="67" ht="13.5" hidden="1">
      <c r="J67" s="43" t="s">
        <v>62</v>
      </c>
    </row>
    <row r="68" ht="13.5" hidden="1">
      <c r="J68" s="43" t="s">
        <v>63</v>
      </c>
    </row>
    <row r="69" ht="13.5" hidden="1">
      <c r="J69" s="43" t="s">
        <v>273</v>
      </c>
    </row>
    <row r="70" ht="13.5" hidden="1">
      <c r="J70" s="43" t="s">
        <v>272</v>
      </c>
    </row>
    <row r="71" ht="13.5" hidden="1">
      <c r="J71" s="43" t="s">
        <v>64</v>
      </c>
    </row>
    <row r="72" ht="13.5" hidden="1">
      <c r="J72" s="43" t="s">
        <v>274</v>
      </c>
    </row>
    <row r="73" ht="13.5" hidden="1">
      <c r="J73" s="43" t="s">
        <v>65</v>
      </c>
    </row>
    <row r="74" ht="13.5" hidden="1">
      <c r="J74" s="43" t="s">
        <v>66</v>
      </c>
    </row>
    <row r="75" ht="13.5" hidden="1">
      <c r="J75" s="43" t="s">
        <v>67</v>
      </c>
    </row>
    <row r="76" ht="13.5" hidden="1">
      <c r="J76" s="43" t="s">
        <v>68</v>
      </c>
    </row>
    <row r="77" ht="13.5" hidden="1">
      <c r="J77" s="43" t="s">
        <v>69</v>
      </c>
    </row>
    <row r="78" ht="13.5" hidden="1">
      <c r="J78" s="43" t="s">
        <v>70</v>
      </c>
    </row>
    <row r="79" ht="13.5" hidden="1">
      <c r="J79" s="43" t="s">
        <v>71</v>
      </c>
    </row>
    <row r="80" ht="13.5" hidden="1">
      <c r="J80" s="43" t="s">
        <v>268</v>
      </c>
    </row>
    <row r="81" ht="13.5" hidden="1">
      <c r="J81" s="43" t="s">
        <v>72</v>
      </c>
    </row>
    <row r="82" ht="13.5" hidden="1">
      <c r="J82" s="43" t="s">
        <v>295</v>
      </c>
    </row>
    <row r="83" ht="13.5" hidden="1">
      <c r="J83" s="43" t="s">
        <v>73</v>
      </c>
    </row>
    <row r="84" ht="13.5" hidden="1">
      <c r="J84" s="43" t="s">
        <v>74</v>
      </c>
    </row>
    <row r="85" ht="13.5" hidden="1">
      <c r="J85" s="43" t="s">
        <v>75</v>
      </c>
    </row>
    <row r="86" ht="13.5" hidden="1">
      <c r="J86" s="43" t="s">
        <v>76</v>
      </c>
    </row>
    <row r="87" ht="13.5" hidden="1">
      <c r="J87" s="43" t="s">
        <v>77</v>
      </c>
    </row>
    <row r="88" ht="13.5" hidden="1">
      <c r="J88" s="43" t="s">
        <v>78</v>
      </c>
    </row>
    <row r="89" ht="13.5" hidden="1">
      <c r="J89" s="43" t="s">
        <v>275</v>
      </c>
    </row>
    <row r="90" ht="13.5" hidden="1">
      <c r="J90" s="43" t="s">
        <v>79</v>
      </c>
    </row>
    <row r="91" ht="13.5" hidden="1">
      <c r="J91" s="43" t="s">
        <v>80</v>
      </c>
    </row>
    <row r="92" ht="13.5" hidden="1">
      <c r="J92" s="43" t="s">
        <v>81</v>
      </c>
    </row>
    <row r="93" ht="13.5" hidden="1">
      <c r="J93" s="43" t="s">
        <v>154</v>
      </c>
    </row>
    <row r="94" ht="13.5" hidden="1">
      <c r="J94" s="43" t="s">
        <v>82</v>
      </c>
    </row>
    <row r="95" ht="13.5" hidden="1">
      <c r="J95" s="43" t="s">
        <v>83</v>
      </c>
    </row>
    <row r="96" ht="13.5" hidden="1">
      <c r="J96" s="43" t="s">
        <v>84</v>
      </c>
    </row>
    <row r="97" ht="13.5" hidden="1">
      <c r="J97" s="43" t="s">
        <v>85</v>
      </c>
    </row>
    <row r="98" ht="13.5" hidden="1">
      <c r="J98" s="43" t="s">
        <v>86</v>
      </c>
    </row>
    <row r="99" ht="13.5" hidden="1">
      <c r="J99" s="43" t="s">
        <v>87</v>
      </c>
    </row>
    <row r="100" ht="13.5" hidden="1">
      <c r="J100" s="43" t="s">
        <v>88</v>
      </c>
    </row>
    <row r="101" ht="13.5" hidden="1">
      <c r="J101" s="43" t="s">
        <v>89</v>
      </c>
    </row>
    <row r="102" ht="13.5" hidden="1">
      <c r="J102" s="43" t="s">
        <v>276</v>
      </c>
    </row>
    <row r="103" ht="13.5" hidden="1">
      <c r="J103" s="43" t="s">
        <v>90</v>
      </c>
    </row>
    <row r="104" ht="13.5" hidden="1">
      <c r="J104" s="43" t="s">
        <v>277</v>
      </c>
    </row>
    <row r="105" ht="13.5" hidden="1">
      <c r="J105" s="43" t="s">
        <v>293</v>
      </c>
    </row>
    <row r="106" ht="13.5" hidden="1">
      <c r="J106" s="43" t="s">
        <v>157</v>
      </c>
    </row>
    <row r="107" ht="13.5" hidden="1">
      <c r="J107" s="43" t="s">
        <v>91</v>
      </c>
    </row>
    <row r="108" ht="13.5" hidden="1">
      <c r="J108" s="43" t="s">
        <v>92</v>
      </c>
    </row>
    <row r="109" ht="13.5" hidden="1">
      <c r="J109" s="43" t="s">
        <v>93</v>
      </c>
    </row>
    <row r="110" ht="13.5" hidden="1">
      <c r="J110" s="43" t="s">
        <v>94</v>
      </c>
    </row>
    <row r="111" ht="13.5" hidden="1">
      <c r="J111" s="43" t="s">
        <v>95</v>
      </c>
    </row>
    <row r="112" ht="13.5" hidden="1">
      <c r="J112" s="43" t="s">
        <v>96</v>
      </c>
    </row>
    <row r="113" ht="13.5" hidden="1">
      <c r="J113" s="43" t="s">
        <v>97</v>
      </c>
    </row>
    <row r="114" ht="13.5" hidden="1">
      <c r="J114" s="43" t="s">
        <v>278</v>
      </c>
    </row>
    <row r="115" ht="13.5" hidden="1">
      <c r="J115" s="43" t="s">
        <v>279</v>
      </c>
    </row>
    <row r="116" ht="13.5" hidden="1">
      <c r="J116" s="43" t="s">
        <v>98</v>
      </c>
    </row>
    <row r="117" ht="13.5" hidden="1">
      <c r="J117" s="43" t="s">
        <v>99</v>
      </c>
    </row>
    <row r="118" ht="13.5" hidden="1">
      <c r="J118" s="43" t="s">
        <v>100</v>
      </c>
    </row>
    <row r="119" ht="13.5" hidden="1">
      <c r="J119" s="43" t="s">
        <v>101</v>
      </c>
    </row>
    <row r="120" ht="13.5" hidden="1">
      <c r="J120" s="43" t="s">
        <v>102</v>
      </c>
    </row>
    <row r="121" ht="13.5" hidden="1">
      <c r="J121" s="43" t="s">
        <v>292</v>
      </c>
    </row>
    <row r="122" ht="13.5" hidden="1">
      <c r="J122" s="43" t="s">
        <v>103</v>
      </c>
    </row>
    <row r="123" ht="13.5" hidden="1">
      <c r="J123" s="43" t="s">
        <v>104</v>
      </c>
    </row>
    <row r="124" ht="13.5" hidden="1">
      <c r="J124" s="43" t="s">
        <v>280</v>
      </c>
    </row>
    <row r="125" ht="13.5" hidden="1">
      <c r="J125" s="43" t="s">
        <v>294</v>
      </c>
    </row>
    <row r="126" ht="13.5" hidden="1">
      <c r="J126" s="43" t="s">
        <v>105</v>
      </c>
    </row>
    <row r="127" ht="13.5" hidden="1">
      <c r="J127" s="43" t="s">
        <v>106</v>
      </c>
    </row>
    <row r="128" ht="13.5" hidden="1">
      <c r="J128" s="43" t="s">
        <v>107</v>
      </c>
    </row>
    <row r="129" ht="13.5" hidden="1">
      <c r="J129" s="43" t="s">
        <v>108</v>
      </c>
    </row>
    <row r="130" ht="13.5" hidden="1">
      <c r="J130" s="43" t="s">
        <v>109</v>
      </c>
    </row>
    <row r="131" ht="13.5" hidden="1">
      <c r="J131" s="43" t="s">
        <v>110</v>
      </c>
    </row>
    <row r="132" ht="13.5" hidden="1">
      <c r="J132" s="43" t="s">
        <v>111</v>
      </c>
    </row>
    <row r="133" ht="13.5" hidden="1">
      <c r="J133" s="43" t="s">
        <v>281</v>
      </c>
    </row>
    <row r="134" ht="13.5" hidden="1">
      <c r="J134" s="43" t="s">
        <v>112</v>
      </c>
    </row>
    <row r="135" ht="13.5" hidden="1">
      <c r="J135" s="43" t="s">
        <v>113</v>
      </c>
    </row>
    <row r="136" ht="13.5" hidden="1">
      <c r="J136" s="43" t="s">
        <v>114</v>
      </c>
    </row>
    <row r="137" ht="13.5" hidden="1">
      <c r="J137" s="43" t="s">
        <v>263</v>
      </c>
    </row>
    <row r="138" ht="13.5" hidden="1">
      <c r="J138" s="43" t="s">
        <v>115</v>
      </c>
    </row>
    <row r="139" ht="13.5" hidden="1">
      <c r="J139" s="43" t="s">
        <v>116</v>
      </c>
    </row>
    <row r="140" ht="13.5" hidden="1">
      <c r="J140" s="43" t="s">
        <v>117</v>
      </c>
    </row>
    <row r="141" ht="13.5" hidden="1">
      <c r="J141" s="43" t="s">
        <v>160</v>
      </c>
    </row>
    <row r="142" ht="13.5" hidden="1">
      <c r="J142" s="43" t="s">
        <v>265</v>
      </c>
    </row>
    <row r="143" ht="13.5" hidden="1">
      <c r="J143" s="43" t="s">
        <v>298</v>
      </c>
    </row>
    <row r="144" ht="13.5" hidden="1">
      <c r="J144" s="43" t="s">
        <v>118</v>
      </c>
    </row>
    <row r="145" ht="13.5" hidden="1">
      <c r="J145" s="43" t="s">
        <v>119</v>
      </c>
    </row>
    <row r="146" ht="13.5" hidden="1">
      <c r="J146" s="43" t="s">
        <v>282</v>
      </c>
    </row>
    <row r="147" ht="13.5" hidden="1">
      <c r="J147" s="43" t="s">
        <v>120</v>
      </c>
    </row>
    <row r="148" ht="13.5" hidden="1">
      <c r="J148" s="43" t="s">
        <v>121</v>
      </c>
    </row>
    <row r="149" ht="13.5" hidden="1">
      <c r="J149" s="43" t="s">
        <v>122</v>
      </c>
    </row>
    <row r="150" ht="13.5" hidden="1">
      <c r="J150" s="43" t="s">
        <v>259</v>
      </c>
    </row>
    <row r="151" ht="13.5" hidden="1">
      <c r="J151" s="43" t="s">
        <v>123</v>
      </c>
    </row>
    <row r="152" ht="13.5" hidden="1">
      <c r="J152" s="43" t="s">
        <v>124</v>
      </c>
    </row>
    <row r="153" ht="13.5" hidden="1">
      <c r="J153" s="43" t="s">
        <v>283</v>
      </c>
    </row>
    <row r="154" ht="13.5" hidden="1">
      <c r="J154" s="43" t="s">
        <v>125</v>
      </c>
    </row>
    <row r="155" ht="13.5" hidden="1">
      <c r="J155" s="43" t="s">
        <v>284</v>
      </c>
    </row>
    <row r="156" ht="13.5" hidden="1">
      <c r="J156" s="43" t="s">
        <v>126</v>
      </c>
    </row>
    <row r="157" ht="13.5" hidden="1">
      <c r="J157" s="43" t="s">
        <v>127</v>
      </c>
    </row>
    <row r="158" ht="13.5" hidden="1">
      <c r="J158" s="43" t="s">
        <v>128</v>
      </c>
    </row>
    <row r="159" ht="13.5" hidden="1">
      <c r="J159" s="43" t="s">
        <v>285</v>
      </c>
    </row>
    <row r="160" ht="13.5" hidden="1">
      <c r="J160" s="43" t="s">
        <v>129</v>
      </c>
    </row>
    <row r="161" ht="13.5" hidden="1">
      <c r="J161" s="43" t="s">
        <v>130</v>
      </c>
    </row>
    <row r="162" ht="13.5" hidden="1">
      <c r="J162" s="43" t="s">
        <v>131</v>
      </c>
    </row>
    <row r="163" ht="13.5" hidden="1">
      <c r="J163" s="43" t="s">
        <v>132</v>
      </c>
    </row>
    <row r="164" ht="13.5" hidden="1">
      <c r="J164" s="43" t="s">
        <v>133</v>
      </c>
    </row>
    <row r="165" ht="13.5" hidden="1">
      <c r="J165" s="43" t="s">
        <v>134</v>
      </c>
    </row>
    <row r="166" ht="13.5" hidden="1">
      <c r="J166" s="43" t="s">
        <v>135</v>
      </c>
    </row>
    <row r="167" ht="13.5" hidden="1">
      <c r="J167" s="43" t="s">
        <v>136</v>
      </c>
    </row>
    <row r="168" ht="13.5" hidden="1">
      <c r="J168" s="43" t="s">
        <v>156</v>
      </c>
    </row>
    <row r="169" ht="13.5" hidden="1">
      <c r="J169" s="43" t="s">
        <v>286</v>
      </c>
    </row>
    <row r="170" ht="13.5" hidden="1">
      <c r="J170" s="43" t="s">
        <v>287</v>
      </c>
    </row>
    <row r="171" ht="13.5" hidden="1">
      <c r="J171" s="43" t="s">
        <v>288</v>
      </c>
    </row>
    <row r="172" ht="13.5" hidden="1">
      <c r="J172" s="43" t="s">
        <v>137</v>
      </c>
    </row>
    <row r="173" ht="13.5" hidden="1">
      <c r="J173" s="43" t="s">
        <v>138</v>
      </c>
    </row>
    <row r="174" ht="13.5" hidden="1">
      <c r="J174" s="43" t="s">
        <v>139</v>
      </c>
    </row>
    <row r="175" ht="13.5" hidden="1">
      <c r="J175" s="43" t="s">
        <v>140</v>
      </c>
    </row>
    <row r="176" ht="13.5" hidden="1">
      <c r="J176" s="43" t="s">
        <v>141</v>
      </c>
    </row>
    <row r="177" ht="13.5" hidden="1">
      <c r="J177" s="43" t="s">
        <v>142</v>
      </c>
    </row>
    <row r="178" ht="13.5" hidden="1">
      <c r="J178" s="43" t="s">
        <v>143</v>
      </c>
    </row>
    <row r="179" ht="13.5" hidden="1">
      <c r="J179" s="43" t="s">
        <v>144</v>
      </c>
    </row>
    <row r="180" ht="13.5" hidden="1">
      <c r="J180" s="43" t="s">
        <v>289</v>
      </c>
    </row>
    <row r="181" ht="13.5" hidden="1">
      <c r="J181" s="43" t="s">
        <v>266</v>
      </c>
    </row>
    <row r="182" ht="13.5" hidden="1">
      <c r="J182" s="43" t="s">
        <v>145</v>
      </c>
    </row>
    <row r="183" ht="13.5" hidden="1">
      <c r="J183" s="43" t="s">
        <v>296</v>
      </c>
    </row>
    <row r="184" ht="13.5" hidden="1">
      <c r="J184" s="43" t="s">
        <v>146</v>
      </c>
    </row>
    <row r="185" ht="13.5" hidden="1">
      <c r="J185" s="43" t="s">
        <v>147</v>
      </c>
    </row>
    <row r="186" ht="13.5" hidden="1">
      <c r="J186" s="43" t="s">
        <v>148</v>
      </c>
    </row>
    <row r="187" ht="13.5" hidden="1">
      <c r="J187" s="43" t="s">
        <v>297</v>
      </c>
    </row>
    <row r="188" ht="13.5" hidden="1">
      <c r="J188" s="43" t="s">
        <v>149</v>
      </c>
    </row>
    <row r="189" ht="13.5" hidden="1">
      <c r="J189" s="43" t="s">
        <v>150</v>
      </c>
    </row>
    <row r="190" ht="13.5" hidden="1">
      <c r="J190" s="43" t="s">
        <v>151</v>
      </c>
    </row>
    <row r="191" ht="13.5" hidden="1">
      <c r="J191" s="43" t="s">
        <v>152</v>
      </c>
    </row>
    <row r="192" ht="13.5" hidden="1">
      <c r="J192" s="43" t="s">
        <v>153</v>
      </c>
    </row>
    <row r="193" ht="13.5" hidden="1">
      <c r="J193" s="43" t="s">
        <v>158</v>
      </c>
    </row>
    <row r="194" ht="13.5" hidden="1">
      <c r="J194" s="43" t="s">
        <v>159</v>
      </c>
    </row>
  </sheetData>
  <sheetProtection password="CE28" sheet="1"/>
  <mergeCells count="41">
    <mergeCell ref="J10:L10"/>
    <mergeCell ref="G27:I27"/>
    <mergeCell ref="H5:I5"/>
    <mergeCell ref="G30:I30"/>
    <mergeCell ref="J17:L17"/>
    <mergeCell ref="J18:L18"/>
    <mergeCell ref="G28:I28"/>
    <mergeCell ref="D3:L3"/>
    <mergeCell ref="D9:D11"/>
    <mergeCell ref="D13:D15"/>
    <mergeCell ref="J14:L14"/>
    <mergeCell ref="J15:L15"/>
    <mergeCell ref="D41:L41"/>
    <mergeCell ref="J5:L5"/>
    <mergeCell ref="G7:H7"/>
    <mergeCell ref="H10:I10"/>
    <mergeCell ref="I7:J7"/>
    <mergeCell ref="D42:L42"/>
    <mergeCell ref="D38:L38"/>
    <mergeCell ref="D39:L39"/>
    <mergeCell ref="D40:L40"/>
    <mergeCell ref="J11:L11"/>
    <mergeCell ref="G18:H18"/>
    <mergeCell ref="G36:I36"/>
    <mergeCell ref="G37:I37"/>
    <mergeCell ref="G21:I21"/>
    <mergeCell ref="G35:I35"/>
    <mergeCell ref="G31:I31"/>
    <mergeCell ref="G32:I32"/>
    <mergeCell ref="G33:I33"/>
    <mergeCell ref="G34:I34"/>
    <mergeCell ref="D20:E20"/>
    <mergeCell ref="G29:I29"/>
    <mergeCell ref="G25:I25"/>
    <mergeCell ref="G26:I26"/>
    <mergeCell ref="E7:F7"/>
    <mergeCell ref="H14:I14"/>
    <mergeCell ref="G22:I22"/>
    <mergeCell ref="G17:H17"/>
    <mergeCell ref="G23:I23"/>
    <mergeCell ref="G24:I24"/>
  </mergeCells>
  <dataValidations count="4">
    <dataValidation type="list" allowBlank="1" showInputMessage="1" showErrorMessage="1" sqref="J22:K37 E22:F37">
      <formula1>$E$46:$E$47</formula1>
    </dataValidation>
    <dataValidation type="list" allowBlank="1" showInputMessage="1" showErrorMessage="1" sqref="E8 K7">
      <formula1>$F$46:$F$47</formula1>
    </dataValidation>
    <dataValidation type="whole" allowBlank="1" showInputMessage="1" showErrorMessage="1" sqref="F9:F10">
      <formula1>0</formula1>
      <formula2>3000</formula2>
    </dataValidation>
    <dataValidation errorStyle="information" type="list" allowBlank="1" showInputMessage="1" sqref="E7">
      <formula1>$J$46:$J$194</formula1>
    </dataValidation>
  </dataValidations>
  <printOptions/>
  <pageMargins left="0.87" right="0.71" top="0.71" bottom="0.82" header="0.512" footer="0.512"/>
  <pageSetup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takeda</dc:creator>
  <cp:keywords/>
  <dc:description/>
  <cp:lastModifiedBy>koutairen3PC</cp:lastModifiedBy>
  <cp:lastPrinted>2009-03-17T08:00:38Z</cp:lastPrinted>
  <dcterms:created xsi:type="dcterms:W3CDTF">2008-12-15T05:33:24Z</dcterms:created>
  <dcterms:modified xsi:type="dcterms:W3CDTF">2022-02-07T23:39:20Z</dcterms:modified>
  <cp:category/>
  <cp:version/>
  <cp:contentType/>
  <cp:contentStatus/>
</cp:coreProperties>
</file>